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5330" windowHeight="4740" activeTab="1"/>
  </bookViews>
  <sheets>
    <sheet name="全日程" sheetId="1" r:id="rId1"/>
    <sheet name="日程明細" sheetId="2" r:id="rId2"/>
    <sheet name="トーナメント表６年" sheetId="3" r:id="rId3"/>
    <sheet name="トーナメント表４年" sheetId="4" r:id="rId4"/>
    <sheet name="トーナメント表中学" sheetId="5" r:id="rId5"/>
    <sheet name="中学ミニトーナメント" sheetId="6" r:id="rId6"/>
    <sheet name="トーナメントデータ" sheetId="7" r:id="rId7"/>
    <sheet name="交流データ" sheetId="8" r:id="rId8"/>
  </sheets>
  <definedNames/>
  <calcPr fullCalcOnLoad="1"/>
</workbook>
</file>

<file path=xl/comments3.xml><?xml version="1.0" encoding="utf-8"?>
<comments xmlns="http://schemas.openxmlformats.org/spreadsheetml/2006/main">
  <authors>
    <author>渡辺英之</author>
  </authors>
  <commentList>
    <comment ref="O42" authorId="0">
      <text>
        <r>
          <rPr>
            <b/>
            <sz val="9"/>
            <rFont val="ＭＳ Ｐゴシック"/>
            <family val="3"/>
          </rPr>
          <t>渡辺英之: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渡辺英之</author>
  </authors>
  <commentList>
    <comment ref="N42" authorId="0">
      <text>
        <r>
          <rPr>
            <b/>
            <sz val="9"/>
            <rFont val="ＭＳ Ｐゴシック"/>
            <family val="3"/>
          </rPr>
          <t>渡辺英之: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渡辺英之</author>
  </authors>
  <commentList>
    <comment ref="N42" authorId="0">
      <text>
        <r>
          <rPr>
            <b/>
            <sz val="9"/>
            <rFont val="ＭＳ Ｐゴシック"/>
            <family val="3"/>
          </rPr>
          <t>渡辺英之: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<sst xmlns="http://schemas.openxmlformats.org/spreadsheetml/2006/main" count="1807" uniqueCount="745">
  <si>
    <t>対象</t>
  </si>
  <si>
    <t>試合</t>
  </si>
  <si>
    <t>優勝</t>
  </si>
  <si>
    <t>準優勝</t>
  </si>
  <si>
    <t>三位</t>
  </si>
  <si>
    <t>三位決定戦</t>
  </si>
  <si>
    <t>中学の部</t>
  </si>
  <si>
    <t>抽選順</t>
  </si>
  <si>
    <t>交　流　試　合　一　覧</t>
  </si>
  <si>
    <t>審　判</t>
  </si>
  <si>
    <t>(大田区）</t>
  </si>
  <si>
    <t>（台東区）</t>
  </si>
  <si>
    <t>足立球友会</t>
  </si>
  <si>
    <t>（足立区）</t>
  </si>
  <si>
    <t>(江東区）</t>
  </si>
  <si>
    <t>(世田谷区）</t>
  </si>
  <si>
    <t>(新宿区）</t>
  </si>
  <si>
    <t>(足立区）</t>
  </si>
  <si>
    <t>台東レオーネ</t>
  </si>
  <si>
    <t>(台東区）</t>
  </si>
  <si>
    <t>西新宿ヤンキース</t>
  </si>
  <si>
    <t>(中央区）</t>
  </si>
  <si>
    <t>(杉並区）</t>
  </si>
  <si>
    <t>(品川区）</t>
  </si>
  <si>
    <t>６年生以下の部</t>
  </si>
  <si>
    <t>４年生以下の部</t>
  </si>
  <si>
    <t>グランフレール</t>
  </si>
  <si>
    <t>サンジュニア</t>
  </si>
  <si>
    <t>有馬スワローズ</t>
  </si>
  <si>
    <t>フレール</t>
  </si>
  <si>
    <t>⑮</t>
  </si>
  <si>
    <t>①</t>
  </si>
  <si>
    <t>⑨</t>
  </si>
  <si>
    <t>②</t>
  </si>
  <si>
    <t>③</t>
  </si>
  <si>
    <t>⑩</t>
  </si>
  <si>
    <t>④</t>
  </si>
  <si>
    <t>⑯</t>
  </si>
  <si>
    <t>⑤</t>
  </si>
  <si>
    <t>⑪</t>
  </si>
  <si>
    <t>⑥</t>
  </si>
  <si>
    <t>⑭</t>
  </si>
  <si>
    <t>⑦</t>
  </si>
  <si>
    <t>⑫</t>
  </si>
  <si>
    <t>⑧</t>
  </si>
  <si>
    <t>中学の部</t>
  </si>
  <si>
    <t>不動パイレーツ</t>
  </si>
  <si>
    <t>大田ドリームス</t>
  </si>
  <si>
    <t>三日少年野球クラブ　</t>
  </si>
  <si>
    <t>杉並ジェッツ</t>
  </si>
  <si>
    <t>４年生</t>
  </si>
  <si>
    <t>第二試合</t>
  </si>
  <si>
    <t>敗者戦</t>
  </si>
  <si>
    <t>第四試合</t>
  </si>
  <si>
    <t>試  合</t>
  </si>
  <si>
    <t>時  間</t>
  </si>
  <si>
    <t>６年生</t>
  </si>
  <si>
    <t>①</t>
  </si>
  <si>
    <t>第一試合</t>
  </si>
  <si>
    <t>第二試合</t>
  </si>
  <si>
    <t>第三試合</t>
  </si>
  <si>
    <t>②</t>
  </si>
  <si>
    <t>③</t>
  </si>
  <si>
    <t>第三試合</t>
  </si>
  <si>
    <t>第四試合</t>
  </si>
  <si>
    <t>④</t>
  </si>
  <si>
    <t>第二試合</t>
  </si>
  <si>
    <t>第四試合</t>
  </si>
  <si>
    <t>試  合</t>
  </si>
  <si>
    <t>時  間</t>
  </si>
  <si>
    <t>Cグランド</t>
  </si>
  <si>
    <t>Dグランド</t>
  </si>
  <si>
    <t>Ｅグランド</t>
  </si>
  <si>
    <t>Ｆグランド</t>
  </si>
  <si>
    <t>リトルロジャース</t>
  </si>
  <si>
    <t>（荒川区）</t>
  </si>
  <si>
    <t>弘道二丁目ピアーズ</t>
  </si>
  <si>
    <t>越中島ブレーブス</t>
  </si>
  <si>
    <t>リバーサイド・Ｊｒ</t>
  </si>
  <si>
    <t>サンジュニア</t>
  </si>
  <si>
    <t>ＶＳ</t>
  </si>
  <si>
    <t>第三試合</t>
  </si>
  <si>
    <t>⑬</t>
  </si>
  <si>
    <t>ＶＳ</t>
  </si>
  <si>
    <t>第四試合</t>
  </si>
  <si>
    <t>品川レインボーズ</t>
  </si>
  <si>
    <t>（目黒区）</t>
  </si>
  <si>
    <t>中学の部ミニトーナメント</t>
  </si>
  <si>
    <t>城南鵬翔クラブ</t>
  </si>
  <si>
    <t>新宿NSCオールナイン</t>
  </si>
  <si>
    <r>
      <t>日程　第一日目（７月８日予定）</t>
    </r>
    <r>
      <rPr>
        <b/>
        <sz val="11"/>
        <rFont val="ＭＳ Ｐ明朝"/>
        <family val="1"/>
      </rPr>
      <t>千住新橋グランド</t>
    </r>
  </si>
  <si>
    <t>千代田A</t>
  </si>
  <si>
    <t xml:space="preserve">9:00～10:30 </t>
  </si>
  <si>
    <t xml:space="preserve">10:30～12:00 </t>
  </si>
  <si>
    <t xml:space="preserve">12:00～13:30 </t>
  </si>
  <si>
    <t xml:space="preserve">13:30～15:00 </t>
  </si>
  <si>
    <t>試  合</t>
  </si>
  <si>
    <t>時  間</t>
  </si>
  <si>
    <t>千代田B</t>
  </si>
  <si>
    <t xml:space="preserve">12:00～13:30 </t>
  </si>
  <si>
    <t xml:space="preserve">13:30～15:00 </t>
  </si>
  <si>
    <t xml:space="preserve">9:00～11:00 </t>
  </si>
  <si>
    <t>中学生</t>
  </si>
  <si>
    <t xml:space="preserve">11:00～13:00 </t>
  </si>
  <si>
    <t xml:space="preserve">12:00～13:30 </t>
  </si>
  <si>
    <t xml:space="preserve">13:00～15:00 </t>
  </si>
  <si>
    <t xml:space="preserve">13:30～15:00 </t>
  </si>
  <si>
    <t xml:space="preserve">13:00～15:00 </t>
  </si>
  <si>
    <t xml:space="preserve">15:00～17:00 </t>
  </si>
  <si>
    <r>
      <t>日程　第三日目（７月１５日予定）</t>
    </r>
    <r>
      <rPr>
        <b/>
        <sz val="11"/>
        <rFont val="ＭＳ Ｐ明朝"/>
        <family val="1"/>
      </rPr>
      <t>千住新橋グランド</t>
    </r>
  </si>
  <si>
    <t>江東A</t>
  </si>
  <si>
    <t>江東B</t>
  </si>
  <si>
    <t xml:space="preserve">11:00～13:00 </t>
  </si>
  <si>
    <t xml:space="preserve">13:00～15:00 </t>
  </si>
  <si>
    <t xml:space="preserve">15:00～17:00 </t>
  </si>
  <si>
    <r>
      <t>日程　第五日目（７月１７日予定）</t>
    </r>
    <r>
      <rPr>
        <b/>
        <sz val="11"/>
        <rFont val="ＭＳ Ｐ明朝"/>
        <family val="1"/>
      </rPr>
      <t>千住新橋グランド</t>
    </r>
  </si>
  <si>
    <t>中学交流</t>
  </si>
  <si>
    <t>第一試合</t>
  </si>
  <si>
    <t>学童交流</t>
  </si>
  <si>
    <t>第二試合</t>
  </si>
  <si>
    <t xml:space="preserve">11:00～13:00 </t>
  </si>
  <si>
    <t>第二試合</t>
  </si>
  <si>
    <t xml:space="preserve">11:00～13:00 </t>
  </si>
  <si>
    <t>第三試合</t>
  </si>
  <si>
    <t xml:space="preserve">13:00～15:00 </t>
  </si>
  <si>
    <t>第三試合</t>
  </si>
  <si>
    <t xml:space="preserve">13:00～15:00 </t>
  </si>
  <si>
    <t>第四試合</t>
  </si>
  <si>
    <t xml:space="preserve">15:00～17:00 </t>
  </si>
  <si>
    <t>第四試合</t>
  </si>
  <si>
    <t xml:space="preserve">15:00～17:00 </t>
  </si>
  <si>
    <t>試  合</t>
  </si>
  <si>
    <t>時  間</t>
  </si>
  <si>
    <t>第一試合</t>
  </si>
  <si>
    <t xml:space="preserve">9:00～11:00 </t>
  </si>
  <si>
    <t>三位決戦</t>
  </si>
  <si>
    <t>決勝戦</t>
  </si>
  <si>
    <t>第四試合</t>
  </si>
  <si>
    <t xml:space="preserve">15:00～17:00 </t>
  </si>
  <si>
    <t>第三試合</t>
  </si>
  <si>
    <t xml:space="preserve">13:00～15:00 </t>
  </si>
  <si>
    <t xml:space="preserve">13:30～15:00 </t>
  </si>
  <si>
    <t>６年生①</t>
  </si>
  <si>
    <t>６年生③</t>
  </si>
  <si>
    <t>６年生⑨</t>
  </si>
  <si>
    <t>６年生⑩</t>
  </si>
  <si>
    <t>６年生②</t>
  </si>
  <si>
    <t>６年生④</t>
  </si>
  <si>
    <t>千代田Ａ</t>
  </si>
  <si>
    <t>４年生①</t>
  </si>
  <si>
    <t>４年生③</t>
  </si>
  <si>
    <t>４年生⑨</t>
  </si>
  <si>
    <t>４年生⑩</t>
  </si>
  <si>
    <t>千代田Ｂ</t>
  </si>
  <si>
    <t>４年生②</t>
  </si>
  <si>
    <t>４年生④</t>
  </si>
  <si>
    <t>江東Ａ</t>
  </si>
  <si>
    <t>江東Ｂ</t>
  </si>
  <si>
    <t>中学①</t>
  </si>
  <si>
    <t xml:space="preserve">11:00～13:00 </t>
  </si>
  <si>
    <t>中学③</t>
  </si>
  <si>
    <t>中学⑨</t>
  </si>
  <si>
    <t>中学⑩</t>
  </si>
  <si>
    <t>Ａグランド</t>
  </si>
  <si>
    <t>交流中学</t>
  </si>
  <si>
    <t>第二試合</t>
  </si>
  <si>
    <t xml:space="preserve">11:00～13:00 </t>
  </si>
  <si>
    <t>第四試合</t>
  </si>
  <si>
    <t xml:space="preserve">15:00～17:00 </t>
  </si>
  <si>
    <t>試  合</t>
  </si>
  <si>
    <t>時  間</t>
  </si>
  <si>
    <t>交流学童</t>
  </si>
  <si>
    <t>ＶＳ</t>
  </si>
  <si>
    <t>第二試合</t>
  </si>
  <si>
    <t xml:space="preserve">10:30～12:00 </t>
  </si>
  <si>
    <t>第三試合</t>
  </si>
  <si>
    <t xml:space="preserve">12:00～13:30 </t>
  </si>
  <si>
    <t>第四試合</t>
  </si>
  <si>
    <t xml:space="preserve">13:30～15:00 </t>
  </si>
  <si>
    <t>試  合</t>
  </si>
  <si>
    <t>時  間</t>
  </si>
  <si>
    <t>Ｄグランド</t>
  </si>
  <si>
    <t>中学⑬</t>
  </si>
  <si>
    <t>第二試合</t>
  </si>
  <si>
    <t xml:space="preserve">11:00～13:00 </t>
  </si>
  <si>
    <t>中学⑭</t>
  </si>
  <si>
    <t>第三試合</t>
  </si>
  <si>
    <t xml:space="preserve">13:00～15:00 </t>
  </si>
  <si>
    <t>中学三決</t>
  </si>
  <si>
    <t>第四試合</t>
  </si>
  <si>
    <t xml:space="preserve">15:00～17:00 </t>
  </si>
  <si>
    <t>中学決勝</t>
  </si>
  <si>
    <t>試  合</t>
  </si>
  <si>
    <t>時  間</t>
  </si>
  <si>
    <t>Ｂグランド</t>
  </si>
  <si>
    <t>４年⑬</t>
  </si>
  <si>
    <t>６年⑬</t>
  </si>
  <si>
    <t>４年決勝</t>
  </si>
  <si>
    <t>６年決勝</t>
  </si>
  <si>
    <t>Ｃグランド</t>
  </si>
  <si>
    <t>４年⑭</t>
  </si>
  <si>
    <t>６年⑭</t>
  </si>
  <si>
    <t>４年三決</t>
  </si>
  <si>
    <t xml:space="preserve">13:30～15:00 </t>
  </si>
  <si>
    <t>６年三決</t>
  </si>
  <si>
    <t xml:space="preserve">11:00～13:00 </t>
  </si>
  <si>
    <t xml:space="preserve">13:00～15:00 </t>
  </si>
  <si>
    <t xml:space="preserve">15:00～17:00 </t>
  </si>
  <si>
    <t>７月１５日(土）中学生ミニトーナメント　大井G</t>
  </si>
  <si>
    <t>７月１５日(土）６年生　千住G</t>
  </si>
  <si>
    <t>７月１７日(祭）４年生　千住G</t>
  </si>
  <si>
    <t>７月１７日(祭）　大井G</t>
  </si>
  <si>
    <t>西大井メッツ</t>
  </si>
  <si>
    <t>ピアーズ</t>
  </si>
  <si>
    <t>（台東区）</t>
  </si>
  <si>
    <t>(千代田区）</t>
  </si>
  <si>
    <t>(港区）</t>
  </si>
  <si>
    <t>第９回レジースミスYY親善大会</t>
  </si>
  <si>
    <t>９：００～</t>
  </si>
  <si>
    <t>１０：３０～</t>
  </si>
  <si>
    <t>１２：００～</t>
  </si>
  <si>
    <t>１３：３０～</t>
  </si>
  <si>
    <t>夢の島千A</t>
  </si>
  <si>
    <t>夢の島千B</t>
  </si>
  <si>
    <t>夢の島千A</t>
  </si>
  <si>
    <t>大井B</t>
  </si>
  <si>
    <t>大井C</t>
  </si>
  <si>
    <t>夢の島江A</t>
  </si>
  <si>
    <t>夢の島江B</t>
  </si>
  <si>
    <t>１１：００～</t>
  </si>
  <si>
    <t>１３：００～</t>
  </si>
  <si>
    <t>１５：００～</t>
  </si>
  <si>
    <t>９：００～</t>
  </si>
  <si>
    <t>１１：００～</t>
  </si>
  <si>
    <r>
      <t>第一日目（７月８日）</t>
    </r>
    <r>
      <rPr>
        <b/>
        <sz val="11"/>
        <rFont val="ＭＳ Ｐ明朝"/>
        <family val="1"/>
      </rPr>
      <t>千住新橋グランド</t>
    </r>
  </si>
  <si>
    <t>テント塚田１</t>
  </si>
  <si>
    <t>テント権丈</t>
  </si>
  <si>
    <t>千住新橋グランド　総責任者　山形</t>
  </si>
  <si>
    <t>責任：荒田</t>
  </si>
  <si>
    <t>試  合</t>
  </si>
  <si>
    <t>時  間</t>
  </si>
  <si>
    <t>Cグランド</t>
  </si>
  <si>
    <t>試  合</t>
  </si>
  <si>
    <t>時  間</t>
  </si>
  <si>
    <t>第一試合</t>
  </si>
  <si>
    <t xml:space="preserve">9:00～10:30 </t>
  </si>
  <si>
    <t>責任：羽田</t>
  </si>
  <si>
    <t>試  合</t>
  </si>
  <si>
    <t>時  間</t>
  </si>
  <si>
    <t>Ｄグランド</t>
  </si>
  <si>
    <t>試  合</t>
  </si>
  <si>
    <t>時  間</t>
  </si>
  <si>
    <t>大井スポーツ公園Ｇ　総責任者　関</t>
  </si>
  <si>
    <t>責任：玉木</t>
  </si>
  <si>
    <t>第一試合</t>
  </si>
  <si>
    <t xml:space="preserve">9:00～10:30 </t>
  </si>
  <si>
    <t>Ｅグランド</t>
  </si>
  <si>
    <t>第二試合</t>
  </si>
  <si>
    <t xml:space="preserve">10:30～12:00 </t>
  </si>
  <si>
    <t>責任：人見</t>
  </si>
  <si>
    <t>第一試合</t>
  </si>
  <si>
    <t xml:space="preserve">9:00～10:30 </t>
  </si>
  <si>
    <t>Ｆグランド</t>
  </si>
  <si>
    <t>第一試合</t>
  </si>
  <si>
    <t xml:space="preserve">9:00～10:30 </t>
  </si>
  <si>
    <t>大井スポーツ公園Ｇ　総責任者　細田</t>
  </si>
  <si>
    <t>第二試合</t>
  </si>
  <si>
    <t xml:space="preserve">10:30～12:00 </t>
  </si>
  <si>
    <t>Ａグランド</t>
  </si>
  <si>
    <t>第三試合</t>
  </si>
  <si>
    <t xml:space="preserve">12:00～13:30 </t>
  </si>
  <si>
    <t xml:space="preserve">9:00～10:30 </t>
  </si>
  <si>
    <t>第二試合</t>
  </si>
  <si>
    <t xml:space="preserve">10:30～12:00 </t>
  </si>
  <si>
    <t xml:space="preserve">10:30～12:00 </t>
  </si>
  <si>
    <t>テント塚田２</t>
  </si>
  <si>
    <t xml:space="preserve">9:00～11:00 </t>
  </si>
  <si>
    <t>試  合</t>
  </si>
  <si>
    <t>時  間</t>
  </si>
  <si>
    <r>
      <t>第三日目（７月１５日）</t>
    </r>
    <r>
      <rPr>
        <b/>
        <sz val="11"/>
        <rFont val="ＭＳ Ｐ明朝"/>
        <family val="1"/>
      </rPr>
      <t>千住新橋グランド</t>
    </r>
  </si>
  <si>
    <r>
      <t>第五日目（７月１７日）</t>
    </r>
    <r>
      <rPr>
        <b/>
        <sz val="11"/>
        <rFont val="ＭＳ Ｐ明朝"/>
        <family val="1"/>
      </rPr>
      <t>千住新橋グランド</t>
    </r>
  </si>
  <si>
    <t>試  合</t>
  </si>
  <si>
    <t>時  間</t>
  </si>
  <si>
    <t>第一試合</t>
  </si>
  <si>
    <t xml:space="preserve">9:00～11:00 </t>
  </si>
  <si>
    <t xml:space="preserve">10:30～12:00 </t>
  </si>
  <si>
    <t xml:space="preserve">12:00～13:30 </t>
  </si>
  <si>
    <t xml:space="preserve">13:30～15:00 </t>
  </si>
  <si>
    <t>テント塚田１・２</t>
  </si>
  <si>
    <t>大井スポーツ公園Ｇ　総責任者　渡辺</t>
  </si>
  <si>
    <t>Ｂグランド</t>
  </si>
  <si>
    <t>Ｃグランド</t>
  </si>
  <si>
    <t>責任審判：　羽　田　</t>
  </si>
  <si>
    <t>責任審判：　権　藤　</t>
  </si>
  <si>
    <t>責任審判：　荒　田　</t>
  </si>
  <si>
    <t>責任審判：　権　丈　</t>
  </si>
  <si>
    <t>責任審判：　玉　木　</t>
  </si>
  <si>
    <t>責任審判：　人　見　</t>
  </si>
  <si>
    <t>７/８千住C</t>
  </si>
  <si>
    <t>７/８千住D</t>
  </si>
  <si>
    <t>７/８千住C</t>
  </si>
  <si>
    <t>７/９ １０：３０～</t>
  </si>
  <si>
    <t>７/９ １２：００～</t>
  </si>
  <si>
    <t>７/９ １３：３０～</t>
  </si>
  <si>
    <t>７/１６ 大井B</t>
  </si>
  <si>
    <t>７/１６ 大井C</t>
  </si>
  <si>
    <t>７/８ １２：００～</t>
  </si>
  <si>
    <t>７/８ １３：３０～</t>
  </si>
  <si>
    <t>７/１６ ９：００～</t>
  </si>
  <si>
    <t>７/１６ １２：００～</t>
  </si>
  <si>
    <t>7/16 大井C</t>
  </si>
  <si>
    <t>7/8 大井E</t>
  </si>
  <si>
    <t>7/8 大井F</t>
  </si>
  <si>
    <t>7/16 大井A</t>
  </si>
  <si>
    <t>7/16 大井A</t>
  </si>
  <si>
    <t>夢の島東グランド　総責任者　塚田</t>
  </si>
  <si>
    <t>夢の島東グランド　総責任者　山形</t>
  </si>
  <si>
    <r>
      <t>第一日目（７月８日）</t>
    </r>
    <r>
      <rPr>
        <b/>
        <sz val="11"/>
        <rFont val="ＭＳ Ｐ明朝"/>
        <family val="1"/>
      </rPr>
      <t>夢の島東グランド</t>
    </r>
  </si>
  <si>
    <r>
      <t>日程　第一日目（７月８日予定）</t>
    </r>
    <r>
      <rPr>
        <b/>
        <sz val="11"/>
        <rFont val="ＭＳ Ｐ明朝"/>
        <family val="1"/>
      </rPr>
      <t>夢の島東グランド</t>
    </r>
  </si>
  <si>
    <t>６年生以下の部</t>
  </si>
  <si>
    <t>４年生以下の部</t>
  </si>
  <si>
    <t>7/15 大井F</t>
  </si>
  <si>
    <t>１１：００～</t>
  </si>
  <si>
    <t>１３：００～</t>
  </si>
  <si>
    <t>１５：００～</t>
  </si>
  <si>
    <t>7/8 １０：３０～</t>
  </si>
  <si>
    <t>7/8 ９：００～</t>
  </si>
  <si>
    <t>７/９　９：００～</t>
  </si>
  <si>
    <t>千住</t>
  </si>
  <si>
    <t>夢の島千</t>
  </si>
  <si>
    <t>夢の島江</t>
  </si>
  <si>
    <t>大井</t>
  </si>
  <si>
    <t>・・・・・</t>
  </si>
  <si>
    <t>グランドの表記について</t>
  </si>
  <si>
    <r>
      <t>第三日目（７月１５日）</t>
    </r>
    <r>
      <rPr>
        <b/>
        <sz val="11"/>
        <rFont val="ＭＳ Ｐ明朝"/>
        <family val="1"/>
      </rPr>
      <t>大井スポーツの森Ｇ</t>
    </r>
  </si>
  <si>
    <r>
      <t>第一日目（７月８日）</t>
    </r>
    <r>
      <rPr>
        <b/>
        <sz val="11"/>
        <rFont val="ＭＳ Ｐ明朝"/>
        <family val="1"/>
      </rPr>
      <t>大井スポーツの森Ｇ</t>
    </r>
  </si>
  <si>
    <r>
      <t>第四日目（７月１６日）</t>
    </r>
    <r>
      <rPr>
        <b/>
        <sz val="11"/>
        <rFont val="ＭＳ Ｐ明朝"/>
        <family val="1"/>
      </rPr>
      <t>大井スポーツの森Ｇ</t>
    </r>
  </si>
  <si>
    <r>
      <t>第五日目（７月１７日）</t>
    </r>
    <r>
      <rPr>
        <b/>
        <sz val="11"/>
        <rFont val="ＭＳ Ｐ明朝"/>
        <family val="1"/>
      </rPr>
      <t>大井スポーツの森Ｇ</t>
    </r>
  </si>
  <si>
    <t>千住新橋グランド（足立区）</t>
  </si>
  <si>
    <t>夢の島東　千代田区グランド（江東区）</t>
  </si>
  <si>
    <t>夢の島東　江東区グランド（江東区）</t>
  </si>
  <si>
    <t>大井ふ頭中央海浜公園スポーツの森グランド（品川区）</t>
  </si>
  <si>
    <r>
      <t>第一日目（７月８日）</t>
    </r>
    <r>
      <rPr>
        <b/>
        <sz val="11"/>
        <rFont val="ＭＳ Ｐ明朝"/>
        <family val="1"/>
      </rPr>
      <t>夢の島グランド</t>
    </r>
  </si>
  <si>
    <r>
      <t>第二日目（７月９日）</t>
    </r>
    <r>
      <rPr>
        <b/>
        <sz val="11"/>
        <rFont val="ＭＳ Ｐ明朝"/>
        <family val="1"/>
      </rPr>
      <t>夢の島グランド</t>
    </r>
  </si>
  <si>
    <r>
      <t>日程　第一日目（７月８日予定）</t>
    </r>
    <r>
      <rPr>
        <b/>
        <sz val="11"/>
        <rFont val="ＭＳ Ｐ明朝"/>
        <family val="1"/>
      </rPr>
      <t>夢の島グランド</t>
    </r>
  </si>
  <si>
    <r>
      <t>日程　第二日目（７月９日予定）</t>
    </r>
    <r>
      <rPr>
        <b/>
        <sz val="11"/>
        <rFont val="ＭＳ Ｐ明朝"/>
        <family val="1"/>
      </rPr>
      <t>夢の島グランド</t>
    </r>
  </si>
  <si>
    <r>
      <t>日程　第一日目（７月８日予定）</t>
    </r>
    <r>
      <rPr>
        <b/>
        <sz val="11"/>
        <rFont val="ＭＳ Ｐ明朝"/>
        <family val="1"/>
      </rPr>
      <t>大井ふ頭中央海浜公園スポーツの森G</t>
    </r>
  </si>
  <si>
    <r>
      <t>日程　第三日目（７月１５日予定）</t>
    </r>
    <r>
      <rPr>
        <b/>
        <sz val="11"/>
        <rFont val="ＭＳ Ｐ明朝"/>
        <family val="1"/>
      </rPr>
      <t>大井ふ頭中央海浜公園スポーツの森G</t>
    </r>
  </si>
  <si>
    <r>
      <t>日程　第四日目（７月１６日予定）</t>
    </r>
    <r>
      <rPr>
        <b/>
        <sz val="11"/>
        <rFont val="ＭＳ Ｐ明朝"/>
        <family val="1"/>
      </rPr>
      <t>大井ふ頭中央海浜公園スポーツの森G</t>
    </r>
  </si>
  <si>
    <r>
      <t>日程　第五日目（７月１７日予定）</t>
    </r>
    <r>
      <rPr>
        <b/>
        <sz val="11"/>
        <rFont val="ＭＳ Ｐ明朝"/>
        <family val="1"/>
      </rPr>
      <t>大井ふ頭中央海浜公園スポーツの森G</t>
    </r>
  </si>
  <si>
    <t>総責任者　山　形　</t>
  </si>
  <si>
    <t>総責任者　　関　　</t>
  </si>
  <si>
    <t>総責任者　渡　辺　</t>
  </si>
  <si>
    <t>総責任者　細　田　</t>
  </si>
  <si>
    <t>総責任者　塚　田　</t>
  </si>
  <si>
    <t>責任：左治木</t>
  </si>
  <si>
    <t>責任：竹内</t>
  </si>
  <si>
    <t>責任：雨宮</t>
  </si>
  <si>
    <t>責任：権藤</t>
  </si>
  <si>
    <t>責任：丹羽</t>
  </si>
  <si>
    <t>責任：羽田</t>
  </si>
  <si>
    <t>責任：権丈</t>
  </si>
  <si>
    <t>責任：玉木</t>
  </si>
  <si>
    <t>試  合</t>
  </si>
  <si>
    <t>時  間</t>
  </si>
  <si>
    <t>責任審判：　竹　内　</t>
  </si>
  <si>
    <t>責任審判：　雨　宮　</t>
  </si>
  <si>
    <t>責任審判：　丹　羽　</t>
  </si>
  <si>
    <t>入谷レッズ</t>
  </si>
  <si>
    <t>オ－ル伊藤野球クラブ</t>
  </si>
  <si>
    <t>(品川区）</t>
  </si>
  <si>
    <t>糀谷イーグルス</t>
  </si>
  <si>
    <t>オールドリームス</t>
  </si>
  <si>
    <t>ルーキーズ</t>
  </si>
  <si>
    <t>青山イーグルス</t>
  </si>
  <si>
    <t>東港オーシャン</t>
  </si>
  <si>
    <t>（港区）</t>
  </si>
  <si>
    <t>（船橋市）</t>
  </si>
  <si>
    <t>西海ドラゴンズ</t>
  </si>
  <si>
    <t>明正イーグルス</t>
  </si>
  <si>
    <t>オール鉄砲洲</t>
  </si>
  <si>
    <t>（豊島区）</t>
  </si>
  <si>
    <t>（杉並区）</t>
  </si>
  <si>
    <t>一橋野球クラブ</t>
  </si>
  <si>
    <t>麹町少年野球クラブ</t>
  </si>
  <si>
    <t>九段ラビット</t>
  </si>
  <si>
    <t>責任：伊東</t>
  </si>
  <si>
    <t>責任審判：　伊　東　</t>
  </si>
  <si>
    <t>ブラックキラーズ</t>
  </si>
  <si>
    <t>ナインスターズ</t>
  </si>
  <si>
    <t>ナインスターズ</t>
  </si>
  <si>
    <t>L Cジュニア</t>
  </si>
  <si>
    <t>（台東区）</t>
  </si>
  <si>
    <t>西大井ウインズ</t>
  </si>
  <si>
    <t>いちがやチーターズ</t>
  </si>
  <si>
    <t>（新宿区）</t>
  </si>
  <si>
    <t>西田野球クラブ</t>
  </si>
  <si>
    <t>西田野球クラブ</t>
  </si>
  <si>
    <t>グランフレール</t>
  </si>
  <si>
    <t>カバラホークス</t>
  </si>
  <si>
    <t>いちがやチーターズ</t>
  </si>
  <si>
    <t>（新宿区）</t>
  </si>
  <si>
    <t>有馬スワローズ</t>
  </si>
  <si>
    <t>カバラホークス</t>
  </si>
  <si>
    <t>新宿NSCオールナイン</t>
  </si>
  <si>
    <t>（国立市）</t>
  </si>
  <si>
    <t>補欠</t>
  </si>
  <si>
    <t>長崎聖翔</t>
  </si>
  <si>
    <t>浅草ビーバース</t>
  </si>
  <si>
    <t>早稲田実業</t>
  </si>
  <si>
    <t>サンジュニア</t>
  </si>
  <si>
    <t>浅草ビーバース</t>
  </si>
  <si>
    <t>有馬スワローズ</t>
  </si>
  <si>
    <t>⑤</t>
  </si>
  <si>
    <t>⑥</t>
  </si>
  <si>
    <t>⑦</t>
  </si>
  <si>
    <t>中学ミニ①</t>
  </si>
  <si>
    <t>中学ミニ②</t>
  </si>
  <si>
    <t>中学ミニ③</t>
  </si>
  <si>
    <t>中学ミニ④</t>
  </si>
  <si>
    <t>中学ミニ⑤</t>
  </si>
  <si>
    <t>中学ミニ⑥</t>
  </si>
  <si>
    <t>中学ミニ①の敗者</t>
  </si>
  <si>
    <t>中学ミニ②の敗者</t>
  </si>
  <si>
    <t>中学ミニ③の敗者</t>
  </si>
  <si>
    <t>中学ミニ④の敗者</t>
  </si>
  <si>
    <t>中学ミニ⑦</t>
  </si>
  <si>
    <t>中学ミニ⑤の敗者</t>
  </si>
  <si>
    <t>中学ミニ⑥の敗者</t>
  </si>
  <si>
    <t>中学敗１</t>
  </si>
  <si>
    <t>中学敗２</t>
  </si>
  <si>
    <t>中学ミニ敗１勝者</t>
  </si>
  <si>
    <t>中学ミニ敗２勝者</t>
  </si>
  <si>
    <t>中学ミニ敗１敗者</t>
  </si>
  <si>
    <t>中学ミニ敗２敗者</t>
  </si>
  <si>
    <t>中学敗３</t>
  </si>
  <si>
    <t>中学敗４</t>
  </si>
  <si>
    <t>中学敗３決</t>
  </si>
  <si>
    <t>９：００～</t>
  </si>
  <si>
    <t>7/17 大井E</t>
  </si>
  <si>
    <t>7/17 大井F</t>
  </si>
  <si>
    <t>１３：００～</t>
  </si>
  <si>
    <t>ブラックキラーズ</t>
  </si>
  <si>
    <t>駿台学園中学</t>
  </si>
  <si>
    <t>(北区）</t>
  </si>
  <si>
    <t>駒込チャイルド</t>
  </si>
  <si>
    <t>（文京区）</t>
  </si>
  <si>
    <t>高島エイト</t>
  </si>
  <si>
    <t>（板橋区）</t>
  </si>
  <si>
    <t>番町エンジェルス</t>
  </si>
  <si>
    <t>7/15 大井A</t>
  </si>
  <si>
    <t>⑤</t>
  </si>
  <si>
    <t>９：００～</t>
  </si>
  <si>
    <t>⑪</t>
  </si>
  <si>
    <t>１３：００～</t>
  </si>
  <si>
    <t>⑥</t>
  </si>
  <si>
    <t>１１：００～</t>
  </si>
  <si>
    <t>7/15 大井A</t>
  </si>
  <si>
    <t>⑦</t>
  </si>
  <si>
    <t>⑫</t>
  </si>
  <si>
    <t>１５：００～</t>
  </si>
  <si>
    <t>⑧</t>
  </si>
  <si>
    <t>シティボーイズ</t>
  </si>
  <si>
    <t>（葛飾区）</t>
  </si>
  <si>
    <t>水神ファイターズ</t>
  </si>
  <si>
    <t>7/15 大井A</t>
  </si>
  <si>
    <t>7/15 大井E</t>
  </si>
  <si>
    <t>府中タイガース</t>
  </si>
  <si>
    <t>(府中市）</t>
  </si>
  <si>
    <t>オールドリームス</t>
  </si>
  <si>
    <t>リトルロジャース</t>
  </si>
  <si>
    <t>ウイングス</t>
  </si>
  <si>
    <t>駿・足</t>
  </si>
  <si>
    <t>藤の台少年野球部</t>
  </si>
  <si>
    <t>(町田市）</t>
  </si>
  <si>
    <t>レッドサンズ</t>
  </si>
  <si>
    <t>レッドサンズ</t>
  </si>
  <si>
    <t>西大井ウインズ</t>
  </si>
  <si>
    <t>西田野球クラブ</t>
  </si>
  <si>
    <t>リトルロジャース</t>
  </si>
  <si>
    <t>いちがやチーターズ</t>
  </si>
  <si>
    <t>カバラホークス</t>
  </si>
  <si>
    <t>ナインスターズ</t>
  </si>
  <si>
    <t>レッドサンズ</t>
  </si>
  <si>
    <t>浅草ビーバース</t>
  </si>
  <si>
    <t>有馬スワローズ</t>
  </si>
  <si>
    <t>L Cジュニア</t>
  </si>
  <si>
    <t>駿台学園中学</t>
  </si>
  <si>
    <t>ＶＳ</t>
  </si>
  <si>
    <t>足立球友会</t>
  </si>
  <si>
    <t>早・ウ</t>
  </si>
  <si>
    <t>早稲田実業</t>
  </si>
  <si>
    <t>ウイングス</t>
  </si>
  <si>
    <t>早・足</t>
  </si>
  <si>
    <t>駿・ウ</t>
  </si>
  <si>
    <t>ＶＳ</t>
  </si>
  <si>
    <t>試  合</t>
  </si>
  <si>
    <t>時  間</t>
  </si>
  <si>
    <t xml:space="preserve">15:00～17:00 </t>
  </si>
  <si>
    <t>第一試合</t>
  </si>
  <si>
    <t xml:space="preserve">9:00～10:30 </t>
  </si>
  <si>
    <t>４年生⑤</t>
  </si>
  <si>
    <t>ＶＳ</t>
  </si>
  <si>
    <t>第二試合</t>
  </si>
  <si>
    <t xml:space="preserve">10:30～12:00 </t>
  </si>
  <si>
    <t>４年生⑦</t>
  </si>
  <si>
    <t>第三試合</t>
  </si>
  <si>
    <t xml:space="preserve">12:00～13:30 </t>
  </si>
  <si>
    <t>４年生⑪</t>
  </si>
  <si>
    <t>第四試合</t>
  </si>
  <si>
    <t xml:space="preserve">13:30～15:00 </t>
  </si>
  <si>
    <t>４年生⑫</t>
  </si>
  <si>
    <t>試  合</t>
  </si>
  <si>
    <t>時  間</t>
  </si>
  <si>
    <t>４年生⑥</t>
  </si>
  <si>
    <t>４年生⑧</t>
  </si>
  <si>
    <t xml:space="preserve">9:00～11:00 </t>
  </si>
  <si>
    <t>中学②</t>
  </si>
  <si>
    <t xml:space="preserve">11:00～13:00 </t>
  </si>
  <si>
    <t>中学④</t>
  </si>
  <si>
    <t xml:space="preserve">13:00～15:00 </t>
  </si>
  <si>
    <t>６年生⑤</t>
  </si>
  <si>
    <t>６年生⑦</t>
  </si>
  <si>
    <t>６年生⑪</t>
  </si>
  <si>
    <t>６年生⑫</t>
  </si>
  <si>
    <t>６年生⑥</t>
  </si>
  <si>
    <t>６年生⑧</t>
  </si>
  <si>
    <t>中学⑤</t>
  </si>
  <si>
    <t>中学⑦</t>
  </si>
  <si>
    <t>中学⑪</t>
  </si>
  <si>
    <t xml:space="preserve">15:00～17:00 </t>
  </si>
  <si>
    <t>中学⑫</t>
  </si>
  <si>
    <t>中学⑥</t>
  </si>
  <si>
    <t>中学⑧</t>
  </si>
  <si>
    <t>中学ミニ①の勝者</t>
  </si>
  <si>
    <t>中学ミニ②の勝者</t>
  </si>
  <si>
    <t>中学ミニ③の勝者</t>
  </si>
  <si>
    <t>中学ミニ④の勝者</t>
  </si>
  <si>
    <t>中学ミニ⑤の勝者</t>
  </si>
  <si>
    <t>中学ミニ⑥の勝者</t>
  </si>
  <si>
    <t>サンジュニア</t>
  </si>
  <si>
    <t>責任審判：　千代田区　</t>
  </si>
  <si>
    <t>責任：千代田区</t>
  </si>
  <si>
    <t>柏木バッファローズ</t>
  </si>
  <si>
    <t>有・弘</t>
  </si>
  <si>
    <t>九・青</t>
  </si>
  <si>
    <t>サ・越</t>
  </si>
  <si>
    <t>麹・ル</t>
  </si>
  <si>
    <t>番・台</t>
  </si>
  <si>
    <t>リ・高</t>
  </si>
  <si>
    <t>三・東</t>
  </si>
  <si>
    <t>当該</t>
  </si>
  <si>
    <t>⑩</t>
  </si>
  <si>
    <t>⑨</t>
  </si>
  <si>
    <t>オ・不</t>
  </si>
  <si>
    <t>西・リ</t>
  </si>
  <si>
    <t>⑫</t>
  </si>
  <si>
    <t>⑪</t>
  </si>
  <si>
    <t>有・駒</t>
  </si>
  <si>
    <t>一・品</t>
  </si>
  <si>
    <t>長・大</t>
  </si>
  <si>
    <t>ピ・オ</t>
  </si>
  <si>
    <t>東・伊</t>
  </si>
  <si>
    <t>ブ・明</t>
  </si>
  <si>
    <t>足・鵬</t>
  </si>
  <si>
    <t>藤・入</t>
  </si>
  <si>
    <t>フ・西</t>
  </si>
  <si>
    <t>西・新</t>
  </si>
  <si>
    <t>シ・杉</t>
  </si>
  <si>
    <t>ブ・グ</t>
  </si>
  <si>
    <t>青・サ</t>
  </si>
  <si>
    <t>グ・新</t>
  </si>
  <si>
    <t>大・オ</t>
  </si>
  <si>
    <t>水・府</t>
  </si>
  <si>
    <t>鵬・サ</t>
  </si>
  <si>
    <t>リ・い</t>
  </si>
  <si>
    <t>西・西</t>
  </si>
  <si>
    <t>リ・ナ</t>
  </si>
  <si>
    <t>西・カ</t>
  </si>
  <si>
    <t>レ・カ</t>
  </si>
  <si>
    <t>レ・西</t>
  </si>
  <si>
    <t>⑭</t>
  </si>
  <si>
    <t>⑬</t>
  </si>
  <si>
    <t>本部</t>
  </si>
  <si>
    <t>浅・い</t>
  </si>
  <si>
    <t>有・カ</t>
  </si>
  <si>
    <t>浅・西</t>
  </si>
  <si>
    <t>Ｌ・西</t>
  </si>
  <si>
    <t>Ｌ・い</t>
  </si>
  <si>
    <t>6年①</t>
  </si>
  <si>
    <t>6年③</t>
  </si>
  <si>
    <t>6年⑩</t>
  </si>
  <si>
    <t>6年⑨</t>
  </si>
  <si>
    <t>6年④</t>
  </si>
  <si>
    <t>6年②</t>
  </si>
  <si>
    <t>6年⑤</t>
  </si>
  <si>
    <t>6年⑦</t>
  </si>
  <si>
    <t>6年⑪</t>
  </si>
  <si>
    <t>6年⑫</t>
  </si>
  <si>
    <t>6年⑥</t>
  </si>
  <si>
    <t>6年⑧</t>
  </si>
  <si>
    <t>4年③</t>
  </si>
  <si>
    <t>4年①</t>
  </si>
  <si>
    <t>4年⑩</t>
  </si>
  <si>
    <t>4年⑨</t>
  </si>
  <si>
    <t>4年④</t>
  </si>
  <si>
    <t>4年②</t>
  </si>
  <si>
    <t>4年⑦</t>
  </si>
  <si>
    <t>4年⑤</t>
  </si>
  <si>
    <t>4年⑫</t>
  </si>
  <si>
    <t>4年⑪</t>
  </si>
  <si>
    <t>4年⑧</t>
  </si>
  <si>
    <t>4年⑥</t>
  </si>
  <si>
    <t>中学③</t>
  </si>
  <si>
    <t>中学①</t>
  </si>
  <si>
    <t>中学⑩</t>
  </si>
  <si>
    <t>中学⑨</t>
  </si>
  <si>
    <t>中学④</t>
  </si>
  <si>
    <t>中学②</t>
  </si>
  <si>
    <t>中学⑦</t>
  </si>
  <si>
    <t>中学⑤</t>
  </si>
  <si>
    <t>中学⑫</t>
  </si>
  <si>
    <t>中学⑪</t>
  </si>
  <si>
    <t>中学⑧</t>
  </si>
  <si>
    <t>中学⑥</t>
  </si>
  <si>
    <t>①</t>
  </si>
  <si>
    <t>③</t>
  </si>
  <si>
    <t>⑨</t>
  </si>
  <si>
    <t>⑩</t>
  </si>
  <si>
    <t>⑤</t>
  </si>
  <si>
    <t>⑦</t>
  </si>
  <si>
    <t>⑪</t>
  </si>
  <si>
    <t>⑫</t>
  </si>
  <si>
    <t>⑥</t>
  </si>
  <si>
    <t>⑧</t>
  </si>
  <si>
    <t>②</t>
  </si>
  <si>
    <t>④</t>
  </si>
  <si>
    <t>中学生１</t>
  </si>
  <si>
    <t>ミニ②</t>
  </si>
  <si>
    <t>ミニ①</t>
  </si>
  <si>
    <t>ミニ④</t>
  </si>
  <si>
    <t>ミニ③</t>
  </si>
  <si>
    <t>第一試合</t>
  </si>
  <si>
    <t>第一</t>
  </si>
  <si>
    <t>第二</t>
  </si>
  <si>
    <t>第三</t>
  </si>
  <si>
    <t>第四</t>
  </si>
  <si>
    <t>中学⑭</t>
  </si>
  <si>
    <t>中学⑬</t>
  </si>
  <si>
    <t>６年⑬</t>
  </si>
  <si>
    <t>４年⑬</t>
  </si>
  <si>
    <t>４年⑭</t>
  </si>
  <si>
    <t>６年⑭</t>
  </si>
  <si>
    <t>⑬</t>
  </si>
  <si>
    <t>⑭</t>
  </si>
  <si>
    <t>６年①の勝者</t>
  </si>
  <si>
    <t>６年②の勝者</t>
  </si>
  <si>
    <t>６年③の勝者</t>
  </si>
  <si>
    <t>６年④の勝者</t>
  </si>
  <si>
    <t>６年①の敗者</t>
  </si>
  <si>
    <t>６年③の敗者</t>
  </si>
  <si>
    <t>６年②の敗者</t>
  </si>
  <si>
    <t>６年④の敗者</t>
  </si>
  <si>
    <t>６年⑤の勝者</t>
  </si>
  <si>
    <t>６年⑦の勝者</t>
  </si>
  <si>
    <t>６年⑥の勝者</t>
  </si>
  <si>
    <t>６年⑧の勝者</t>
  </si>
  <si>
    <t>６年⑤の敗者</t>
  </si>
  <si>
    <t>６年⑦の敗者</t>
  </si>
  <si>
    <t>６年⑥の敗者</t>
  </si>
  <si>
    <t>６年⑧の敗者</t>
  </si>
  <si>
    <t>６年⑨の勝者</t>
  </si>
  <si>
    <t>６年⑩の勝者</t>
  </si>
  <si>
    <t>６年⑬の勝者</t>
  </si>
  <si>
    <t>６年⑭の勝者</t>
  </si>
  <si>
    <t>６年⑪の勝者</t>
  </si>
  <si>
    <t>６年⑫の勝者</t>
  </si>
  <si>
    <t>６年⑬の敗者</t>
  </si>
  <si>
    <t>６年⑭の敗者</t>
  </si>
  <si>
    <t>４年①の勝者</t>
  </si>
  <si>
    <t>４年②の勝者</t>
  </si>
  <si>
    <t>４年③の勝者</t>
  </si>
  <si>
    <t>４年④の勝者</t>
  </si>
  <si>
    <t>４年①の敗者</t>
  </si>
  <si>
    <t>４年③の敗者</t>
  </si>
  <si>
    <t>４年②の敗者</t>
  </si>
  <si>
    <t>４年④の敗者</t>
  </si>
  <si>
    <t>４年⑤の勝者</t>
  </si>
  <si>
    <t>４年⑦の勝者</t>
  </si>
  <si>
    <t>４年⑥の勝者</t>
  </si>
  <si>
    <t>４年⑧の勝者</t>
  </si>
  <si>
    <t>４年⑤の敗者</t>
  </si>
  <si>
    <t>４年⑦の敗者</t>
  </si>
  <si>
    <t>４年⑥の敗者</t>
  </si>
  <si>
    <t>４年⑧の敗者</t>
  </si>
  <si>
    <t>４年⑨の勝者</t>
  </si>
  <si>
    <t>４年⑩の勝者</t>
  </si>
  <si>
    <t>４年⑪の勝者</t>
  </si>
  <si>
    <t>４年⑫の勝者</t>
  </si>
  <si>
    <t>４年⑬の勝者</t>
  </si>
  <si>
    <t>４年⑭の勝者</t>
  </si>
  <si>
    <t>４年⑬の敗者</t>
  </si>
  <si>
    <t>４年⑭の敗者</t>
  </si>
  <si>
    <t>中学①の勝者</t>
  </si>
  <si>
    <t>中学②の勝者</t>
  </si>
  <si>
    <t>中学③の勝者</t>
  </si>
  <si>
    <t>中学④の勝者</t>
  </si>
  <si>
    <t>中学①の敗者</t>
  </si>
  <si>
    <t>中学②の敗者</t>
  </si>
  <si>
    <t>中学③の敗者</t>
  </si>
  <si>
    <t>中学④の敗者</t>
  </si>
  <si>
    <t>中学⑤の勝者</t>
  </si>
  <si>
    <t>中学⑥の勝者</t>
  </si>
  <si>
    <t>中学⑦の勝者</t>
  </si>
  <si>
    <t>中学⑧の勝者</t>
  </si>
  <si>
    <t>中学⑤の敗者</t>
  </si>
  <si>
    <t>中学⑥の敗者</t>
  </si>
  <si>
    <t>中学⑦の敗者</t>
  </si>
  <si>
    <t>中学⑧の敗者</t>
  </si>
  <si>
    <t>中学⑨の勝者</t>
  </si>
  <si>
    <t>中学⑪の勝者</t>
  </si>
  <si>
    <t>中学⑬の敗者</t>
  </si>
  <si>
    <t>中学⑬の勝者</t>
  </si>
  <si>
    <t>中学⑩の勝者</t>
  </si>
  <si>
    <t>中学⑫の勝者</t>
  </si>
  <si>
    <t>中学⑭の敗者</t>
  </si>
  <si>
    <t>中学⑭の勝者</t>
  </si>
  <si>
    <t>責任審判：左治木　</t>
  </si>
  <si>
    <t>柏木バッファローズ</t>
  </si>
  <si>
    <t>柏・ナ</t>
  </si>
  <si>
    <t>夢の島江A</t>
  </si>
  <si>
    <t>中学生１</t>
  </si>
  <si>
    <t>←1～8番は　7月8日→</t>
  </si>
  <si>
    <t>←　7月16日　→</t>
  </si>
  <si>
    <t>←9～16番は7月15日→</t>
  </si>
  <si>
    <t>第三試合</t>
  </si>
  <si>
    <t>番・柏</t>
  </si>
  <si>
    <t>山野レッドイーグルス</t>
  </si>
  <si>
    <t>山野レッドイーグルス</t>
  </si>
  <si>
    <t>有・山</t>
  </si>
  <si>
    <t>責任：荒田</t>
  </si>
  <si>
    <t>糀谷イーグルス</t>
  </si>
  <si>
    <t>糀谷イーグルス</t>
  </si>
  <si>
    <t>糀・山</t>
  </si>
  <si>
    <t>糀・カ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</si>
</sst>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1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b/>
      <sz val="12"/>
      <color indexed="9"/>
      <name val="ＭＳ Ｐ明朝"/>
      <family val="1"/>
    </font>
    <font>
      <sz val="9"/>
      <name val="ＭＳ Ｐ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8"/>
      <name val="ＭＳ Ｐ明朝"/>
      <family val="1"/>
    </font>
    <font>
      <sz val="11"/>
      <color indexed="11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vertical="center" textRotation="255"/>
    </xf>
    <xf numFmtId="0" fontId="4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16" xfId="0" applyFont="1" applyFill="1" applyBorder="1" applyAlignment="1" quotePrefix="1">
      <alignment horizontal="right" vertical="center"/>
    </xf>
    <xf numFmtId="0" fontId="4" fillId="0" borderId="4" xfId="0" applyFont="1" applyFill="1" applyBorder="1" applyAlignment="1" quotePrefix="1">
      <alignment horizontal="right" vertical="center"/>
    </xf>
    <xf numFmtId="0" fontId="4" fillId="0" borderId="7" xfId="0" applyFont="1" applyFill="1" applyBorder="1" applyAlignment="1" quotePrefix="1">
      <alignment horizontal="right" vertical="center"/>
    </xf>
    <xf numFmtId="0" fontId="4" fillId="0" borderId="2" xfId="0" applyFont="1" applyFill="1" applyBorder="1" applyAlignment="1" quotePrefix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10" fillId="0" borderId="17" xfId="0" applyFont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right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26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18" fillId="0" borderId="0" xfId="0" applyFont="1" applyFill="1" applyAlignment="1">
      <alignment horizontal="distributed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8" fillId="0" borderId="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0" fillId="0" borderId="2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0" fillId="0" borderId="2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 shrinkToFit="1"/>
    </xf>
    <xf numFmtId="0" fontId="9" fillId="0" borderId="0" xfId="0" applyFont="1" applyFill="1" applyAlignment="1" quotePrefix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workbookViewId="0" topLeftCell="A58">
      <selection activeCell="K60" sqref="K60"/>
    </sheetView>
  </sheetViews>
  <sheetFormatPr defaultColWidth="9.00390625" defaultRowHeight="13.5"/>
  <cols>
    <col min="1" max="1" width="8.625" style="2" customWidth="1"/>
    <col min="2" max="2" width="12.625" style="2" customWidth="1"/>
    <col min="3" max="3" width="7.25390625" style="2" customWidth="1"/>
    <col min="4" max="4" width="8.625" style="2" bestFit="1" customWidth="1"/>
    <col min="5" max="5" width="7.625" style="2" customWidth="1"/>
    <col min="6" max="6" width="6.125" style="2" customWidth="1"/>
    <col min="7" max="7" width="8.625" style="2" customWidth="1"/>
    <col min="8" max="8" width="12.625" style="2" customWidth="1"/>
    <col min="9" max="9" width="7.25390625" style="2" customWidth="1"/>
    <col min="10" max="10" width="8.625" style="2" bestFit="1" customWidth="1"/>
    <col min="11" max="11" width="7.625" style="2" customWidth="1"/>
    <col min="12" max="12" width="2.625" style="2" customWidth="1"/>
    <col min="13" max="16384" width="9.00390625" style="2" customWidth="1"/>
  </cols>
  <sheetData>
    <row r="1" ht="15.75" customHeight="1"/>
    <row r="2" spans="1:11" ht="15.75" customHeight="1">
      <c r="A2" s="1" t="s">
        <v>234</v>
      </c>
      <c r="B2" s="1"/>
      <c r="E2" s="2" t="s">
        <v>235</v>
      </c>
      <c r="G2" s="55" t="s">
        <v>343</v>
      </c>
      <c r="H2" s="1"/>
      <c r="K2" s="2" t="s">
        <v>236</v>
      </c>
    </row>
    <row r="3" spans="1:11" ht="15.75" customHeight="1" thickBot="1">
      <c r="A3" s="116" t="s">
        <v>237</v>
      </c>
      <c r="B3" s="1"/>
      <c r="E3" s="2" t="s">
        <v>246</v>
      </c>
      <c r="G3" s="116" t="s">
        <v>316</v>
      </c>
      <c r="H3" s="1"/>
      <c r="K3" s="2" t="s">
        <v>358</v>
      </c>
    </row>
    <row r="4" spans="1:11" ht="15.75" customHeight="1" thickBot="1">
      <c r="A4" s="4" t="s">
        <v>239</v>
      </c>
      <c r="B4" s="48" t="s">
        <v>240</v>
      </c>
      <c r="C4" s="4" t="s">
        <v>0</v>
      </c>
      <c r="D4" s="5" t="s">
        <v>241</v>
      </c>
      <c r="E4" s="4" t="s">
        <v>9</v>
      </c>
      <c r="G4" s="4" t="s">
        <v>242</v>
      </c>
      <c r="H4" s="48" t="s">
        <v>243</v>
      </c>
      <c r="I4" s="4" t="s">
        <v>0</v>
      </c>
      <c r="J4" s="5" t="s">
        <v>91</v>
      </c>
      <c r="K4" s="4" t="s">
        <v>9</v>
      </c>
    </row>
    <row r="5" spans="1:11" ht="15.75" customHeight="1">
      <c r="A5" s="14" t="s">
        <v>244</v>
      </c>
      <c r="B5" s="45" t="s">
        <v>245</v>
      </c>
      <c r="C5" s="49" t="s">
        <v>56</v>
      </c>
      <c r="D5" s="78" t="s">
        <v>625</v>
      </c>
      <c r="E5" s="105" t="s">
        <v>590</v>
      </c>
      <c r="G5" s="14" t="s">
        <v>58</v>
      </c>
      <c r="H5" s="45" t="s">
        <v>92</v>
      </c>
      <c r="I5" s="49" t="s">
        <v>56</v>
      </c>
      <c r="J5" s="78" t="s">
        <v>629</v>
      </c>
      <c r="K5" s="105" t="s">
        <v>595</v>
      </c>
    </row>
    <row r="6" spans="1:11" ht="15.75" customHeight="1">
      <c r="A6" s="6" t="s">
        <v>59</v>
      </c>
      <c r="B6" s="46" t="s">
        <v>93</v>
      </c>
      <c r="C6" s="67" t="s">
        <v>56</v>
      </c>
      <c r="D6" s="138" t="s">
        <v>626</v>
      </c>
      <c r="E6" s="105" t="s">
        <v>589</v>
      </c>
      <c r="G6" s="6" t="s">
        <v>59</v>
      </c>
      <c r="H6" s="46" t="s">
        <v>93</v>
      </c>
      <c r="I6" s="49" t="s">
        <v>56</v>
      </c>
      <c r="J6" s="138" t="s">
        <v>630</v>
      </c>
      <c r="K6" s="105" t="s">
        <v>596</v>
      </c>
    </row>
    <row r="7" spans="1:11" ht="15.75" customHeight="1">
      <c r="A7" s="6" t="s">
        <v>63</v>
      </c>
      <c r="B7" s="46" t="s">
        <v>94</v>
      </c>
      <c r="C7" s="67" t="s">
        <v>56</v>
      </c>
      <c r="D7" s="82" t="s">
        <v>627</v>
      </c>
      <c r="E7" s="75" t="s">
        <v>591</v>
      </c>
      <c r="G7" s="6" t="s">
        <v>63</v>
      </c>
      <c r="H7" s="46" t="s">
        <v>94</v>
      </c>
      <c r="I7" s="67" t="s">
        <v>56</v>
      </c>
      <c r="J7" s="82" t="s">
        <v>631</v>
      </c>
      <c r="K7" s="75" t="s">
        <v>597</v>
      </c>
    </row>
    <row r="8" spans="1:11" ht="15.75" customHeight="1" thickBot="1">
      <c r="A8" s="9" t="s">
        <v>64</v>
      </c>
      <c r="B8" s="47" t="s">
        <v>95</v>
      </c>
      <c r="C8" s="50" t="s">
        <v>56</v>
      </c>
      <c r="D8" s="86" t="s">
        <v>628</v>
      </c>
      <c r="E8" s="84" t="s">
        <v>592</v>
      </c>
      <c r="G8" s="9" t="s">
        <v>64</v>
      </c>
      <c r="H8" s="47" t="s">
        <v>95</v>
      </c>
      <c r="I8" s="50" t="s">
        <v>56</v>
      </c>
      <c r="J8" s="86" t="s">
        <v>632</v>
      </c>
      <c r="K8" s="84" t="s">
        <v>598</v>
      </c>
    </row>
    <row r="9" spans="5:11" ht="15.75" customHeight="1" thickBot="1">
      <c r="E9" s="2" t="s">
        <v>355</v>
      </c>
      <c r="K9" s="2" t="s">
        <v>356</v>
      </c>
    </row>
    <row r="10" spans="1:11" ht="15.75" customHeight="1" thickBot="1">
      <c r="A10" s="4" t="s">
        <v>247</v>
      </c>
      <c r="B10" s="48" t="s">
        <v>248</v>
      </c>
      <c r="C10" s="4" t="s">
        <v>0</v>
      </c>
      <c r="D10" s="5" t="s">
        <v>249</v>
      </c>
      <c r="E10" s="4" t="s">
        <v>9</v>
      </c>
      <c r="G10" s="4" t="s">
        <v>242</v>
      </c>
      <c r="H10" s="48" t="s">
        <v>243</v>
      </c>
      <c r="I10" s="4" t="s">
        <v>0</v>
      </c>
      <c r="J10" s="5" t="s">
        <v>98</v>
      </c>
      <c r="K10" s="4" t="s">
        <v>9</v>
      </c>
    </row>
    <row r="11" spans="1:11" ht="15.75" customHeight="1">
      <c r="A11" s="14" t="s">
        <v>244</v>
      </c>
      <c r="B11" s="45" t="s">
        <v>245</v>
      </c>
      <c r="C11" s="49" t="s">
        <v>56</v>
      </c>
      <c r="D11" s="78" t="s">
        <v>635</v>
      </c>
      <c r="E11" s="105" t="s">
        <v>593</v>
      </c>
      <c r="G11" s="14" t="s">
        <v>58</v>
      </c>
      <c r="H11" s="45" t="s">
        <v>92</v>
      </c>
      <c r="I11" s="49" t="s">
        <v>56</v>
      </c>
      <c r="J11" s="78" t="s">
        <v>633</v>
      </c>
      <c r="K11" s="105" t="s">
        <v>599</v>
      </c>
    </row>
    <row r="12" spans="1:11" ht="15.75" customHeight="1">
      <c r="A12" s="6" t="s">
        <v>59</v>
      </c>
      <c r="B12" s="46" t="s">
        <v>93</v>
      </c>
      <c r="C12" s="67" t="s">
        <v>56</v>
      </c>
      <c r="D12" s="138" t="s">
        <v>636</v>
      </c>
      <c r="E12" s="105" t="s">
        <v>594</v>
      </c>
      <c r="G12" s="6" t="s">
        <v>59</v>
      </c>
      <c r="H12" s="46" t="s">
        <v>93</v>
      </c>
      <c r="I12" s="49" t="s">
        <v>56</v>
      </c>
      <c r="J12" s="138" t="s">
        <v>634</v>
      </c>
      <c r="K12" s="105" t="s">
        <v>600</v>
      </c>
    </row>
    <row r="13" spans="1:11" ht="15.75" customHeight="1">
      <c r="A13" s="6" t="s">
        <v>63</v>
      </c>
      <c r="B13" s="46" t="s">
        <v>94</v>
      </c>
      <c r="C13" s="67" t="s">
        <v>56</v>
      </c>
      <c r="D13" s="8" t="s">
        <v>52</v>
      </c>
      <c r="E13" s="75" t="s">
        <v>551</v>
      </c>
      <c r="G13" s="6" t="s">
        <v>81</v>
      </c>
      <c r="H13" s="46" t="s">
        <v>99</v>
      </c>
      <c r="I13" s="67" t="s">
        <v>56</v>
      </c>
      <c r="J13" s="8" t="s">
        <v>52</v>
      </c>
      <c r="K13" s="75" t="s">
        <v>551</v>
      </c>
    </row>
    <row r="14" spans="1:11" ht="15.75" customHeight="1" thickBot="1">
      <c r="A14" s="9" t="s">
        <v>53</v>
      </c>
      <c r="B14" s="47" t="s">
        <v>100</v>
      </c>
      <c r="C14" s="50" t="s">
        <v>56</v>
      </c>
      <c r="D14" s="10" t="s">
        <v>52</v>
      </c>
      <c r="E14" s="84" t="s">
        <v>551</v>
      </c>
      <c r="G14" s="9" t="s">
        <v>53</v>
      </c>
      <c r="H14" s="47" t="s">
        <v>100</v>
      </c>
      <c r="I14" s="50" t="s">
        <v>56</v>
      </c>
      <c r="J14" s="10" t="s">
        <v>52</v>
      </c>
      <c r="K14" s="84" t="s">
        <v>551</v>
      </c>
    </row>
    <row r="15" ht="15.75" customHeight="1"/>
    <row r="16" spans="1:11" ht="15.75" customHeight="1">
      <c r="A16" s="55" t="s">
        <v>342</v>
      </c>
      <c r="B16" s="1"/>
      <c r="E16" s="2" t="s">
        <v>236</v>
      </c>
      <c r="G16" s="55" t="s">
        <v>334</v>
      </c>
      <c r="H16" s="1"/>
      <c r="K16" s="2" t="s">
        <v>235</v>
      </c>
    </row>
    <row r="17" spans="1:11" ht="15.75" customHeight="1" thickBot="1">
      <c r="A17" s="116" t="s">
        <v>315</v>
      </c>
      <c r="B17" s="1"/>
      <c r="E17" s="2" t="s">
        <v>361</v>
      </c>
      <c r="G17" s="116" t="s">
        <v>265</v>
      </c>
      <c r="K17" s="2" t="s">
        <v>253</v>
      </c>
    </row>
    <row r="18" spans="1:11" ht="15.75" customHeight="1" thickBot="1">
      <c r="A18" s="4" t="s">
        <v>250</v>
      </c>
      <c r="B18" s="48" t="s">
        <v>251</v>
      </c>
      <c r="C18" s="4" t="s">
        <v>0</v>
      </c>
      <c r="D18" s="5" t="s">
        <v>91</v>
      </c>
      <c r="E18" s="4" t="s">
        <v>9</v>
      </c>
      <c r="G18" s="4" t="s">
        <v>96</v>
      </c>
      <c r="H18" s="48" t="s">
        <v>97</v>
      </c>
      <c r="I18" s="4" t="s">
        <v>0</v>
      </c>
      <c r="J18" s="5" t="s">
        <v>268</v>
      </c>
      <c r="K18" s="4" t="s">
        <v>9</v>
      </c>
    </row>
    <row r="19" spans="1:11" ht="15.75" customHeight="1">
      <c r="A19" s="14" t="s">
        <v>254</v>
      </c>
      <c r="B19" s="45" t="s">
        <v>255</v>
      </c>
      <c r="C19" s="107" t="s">
        <v>50</v>
      </c>
      <c r="D19" s="78" t="s">
        <v>625</v>
      </c>
      <c r="E19" s="105" t="s">
        <v>601</v>
      </c>
      <c r="G19" s="14" t="s">
        <v>58</v>
      </c>
      <c r="H19" s="45" t="s">
        <v>101</v>
      </c>
      <c r="I19" s="49" t="s">
        <v>102</v>
      </c>
      <c r="J19" s="78" t="s">
        <v>629</v>
      </c>
      <c r="K19" s="105" t="s">
        <v>619</v>
      </c>
    </row>
    <row r="20" spans="1:11" ht="15.75" customHeight="1">
      <c r="A20" s="6" t="s">
        <v>257</v>
      </c>
      <c r="B20" s="46" t="s">
        <v>258</v>
      </c>
      <c r="C20" s="49" t="s">
        <v>50</v>
      </c>
      <c r="D20" s="138" t="s">
        <v>626</v>
      </c>
      <c r="E20" s="105" t="s">
        <v>602</v>
      </c>
      <c r="G20" s="6" t="s">
        <v>59</v>
      </c>
      <c r="H20" s="46" t="s">
        <v>103</v>
      </c>
      <c r="I20" s="49" t="s">
        <v>102</v>
      </c>
      <c r="J20" s="138" t="s">
        <v>630</v>
      </c>
      <c r="K20" s="105" t="s">
        <v>620</v>
      </c>
    </row>
    <row r="21" spans="1:11" ht="15.75" customHeight="1">
      <c r="A21" s="6" t="s">
        <v>60</v>
      </c>
      <c r="B21" s="46" t="s">
        <v>104</v>
      </c>
      <c r="C21" s="49" t="s">
        <v>50</v>
      </c>
      <c r="D21" s="82" t="s">
        <v>627</v>
      </c>
      <c r="E21" s="75" t="s">
        <v>603</v>
      </c>
      <c r="G21" s="6" t="s">
        <v>63</v>
      </c>
      <c r="H21" s="46" t="s">
        <v>105</v>
      </c>
      <c r="I21" s="67" t="s">
        <v>102</v>
      </c>
      <c r="J21" s="82" t="s">
        <v>631</v>
      </c>
      <c r="K21" s="75" t="s">
        <v>621</v>
      </c>
    </row>
    <row r="22" spans="1:11" ht="15.75" customHeight="1" thickBot="1">
      <c r="A22" s="9" t="s">
        <v>67</v>
      </c>
      <c r="B22" s="47" t="s">
        <v>106</v>
      </c>
      <c r="C22" s="50" t="s">
        <v>50</v>
      </c>
      <c r="D22" s="86" t="s">
        <v>628</v>
      </c>
      <c r="E22" s="84" t="s">
        <v>604</v>
      </c>
      <c r="G22" s="9" t="s">
        <v>129</v>
      </c>
      <c r="H22" s="47" t="s">
        <v>130</v>
      </c>
      <c r="I22" s="50" t="s">
        <v>102</v>
      </c>
      <c r="J22" s="86" t="s">
        <v>632</v>
      </c>
      <c r="K22" s="84" t="s">
        <v>622</v>
      </c>
    </row>
    <row r="23" spans="5:11" ht="15.75" customHeight="1" thickBot="1">
      <c r="E23" s="102" t="s">
        <v>542</v>
      </c>
      <c r="K23" s="2" t="s">
        <v>357</v>
      </c>
    </row>
    <row r="24" spans="1:11" ht="15.75" customHeight="1" thickBot="1">
      <c r="A24" s="4" t="s">
        <v>68</v>
      </c>
      <c r="B24" s="48" t="s">
        <v>69</v>
      </c>
      <c r="C24" s="4" t="s">
        <v>0</v>
      </c>
      <c r="D24" s="5" t="s">
        <v>98</v>
      </c>
      <c r="E24" s="4" t="s">
        <v>9</v>
      </c>
      <c r="G24" s="4" t="s">
        <v>96</v>
      </c>
      <c r="H24" s="48" t="s">
        <v>97</v>
      </c>
      <c r="I24" s="4" t="s">
        <v>0</v>
      </c>
      <c r="J24" s="5" t="s">
        <v>256</v>
      </c>
      <c r="K24" s="4" t="s">
        <v>9</v>
      </c>
    </row>
    <row r="25" spans="1:11" ht="15.75" customHeight="1">
      <c r="A25" s="14" t="s">
        <v>260</v>
      </c>
      <c r="B25" s="45" t="s">
        <v>261</v>
      </c>
      <c r="C25" s="107" t="s">
        <v>50</v>
      </c>
      <c r="D25" s="78" t="s">
        <v>635</v>
      </c>
      <c r="E25" s="105" t="s">
        <v>605</v>
      </c>
      <c r="G25" s="14" t="s">
        <v>58</v>
      </c>
      <c r="H25" s="45" t="s">
        <v>101</v>
      </c>
      <c r="I25" s="49" t="s">
        <v>102</v>
      </c>
      <c r="J25" s="78" t="s">
        <v>633</v>
      </c>
      <c r="K25" s="105" t="s">
        <v>623</v>
      </c>
    </row>
    <row r="26" spans="1:11" ht="15.75" customHeight="1">
      <c r="A26" s="6" t="s">
        <v>257</v>
      </c>
      <c r="B26" s="46" t="s">
        <v>258</v>
      </c>
      <c r="C26" s="49" t="s">
        <v>50</v>
      </c>
      <c r="D26" s="138" t="s">
        <v>636</v>
      </c>
      <c r="E26" s="105" t="s">
        <v>606</v>
      </c>
      <c r="G26" s="6" t="s">
        <v>51</v>
      </c>
      <c r="H26" s="46" t="s">
        <v>159</v>
      </c>
      <c r="I26" s="49" t="s">
        <v>102</v>
      </c>
      <c r="J26" s="138" t="s">
        <v>634</v>
      </c>
      <c r="K26" s="105" t="s">
        <v>624</v>
      </c>
    </row>
    <row r="27" spans="1:11" ht="15.75" customHeight="1">
      <c r="A27" s="6" t="s">
        <v>60</v>
      </c>
      <c r="B27" s="46" t="s">
        <v>104</v>
      </c>
      <c r="C27" s="49" t="s">
        <v>50</v>
      </c>
      <c r="D27" s="8" t="s">
        <v>52</v>
      </c>
      <c r="E27" s="75" t="s">
        <v>551</v>
      </c>
      <c r="G27" s="6" t="s">
        <v>81</v>
      </c>
      <c r="H27" s="46" t="s">
        <v>107</v>
      </c>
      <c r="I27" s="67" t="s">
        <v>102</v>
      </c>
      <c r="J27" s="8" t="s">
        <v>52</v>
      </c>
      <c r="K27" s="75" t="s">
        <v>551</v>
      </c>
    </row>
    <row r="28" spans="1:11" ht="15.75" customHeight="1" thickBot="1">
      <c r="A28" s="9" t="s">
        <v>67</v>
      </c>
      <c r="B28" s="47" t="s">
        <v>106</v>
      </c>
      <c r="C28" s="50" t="s">
        <v>50</v>
      </c>
      <c r="D28" s="10" t="s">
        <v>52</v>
      </c>
      <c r="E28" s="84" t="s">
        <v>551</v>
      </c>
      <c r="G28" s="9" t="s">
        <v>53</v>
      </c>
      <c r="H28" s="47" t="s">
        <v>108</v>
      </c>
      <c r="I28" s="50" t="s">
        <v>102</v>
      </c>
      <c r="J28" s="10" t="s">
        <v>52</v>
      </c>
      <c r="K28" s="84" t="s">
        <v>551</v>
      </c>
    </row>
    <row r="29" ht="15.75" customHeight="1" thickBot="1">
      <c r="K29" s="2" t="s">
        <v>359</v>
      </c>
    </row>
    <row r="30" spans="1:11" ht="15.75" customHeight="1" thickBot="1">
      <c r="A30" s="55" t="s">
        <v>317</v>
      </c>
      <c r="E30" s="2" t="s">
        <v>238</v>
      </c>
      <c r="G30" s="4" t="s">
        <v>242</v>
      </c>
      <c r="H30" s="48" t="s">
        <v>243</v>
      </c>
      <c r="I30" s="4" t="s">
        <v>0</v>
      </c>
      <c r="J30" s="5" t="s">
        <v>262</v>
      </c>
      <c r="K30" s="4" t="s">
        <v>9</v>
      </c>
    </row>
    <row r="31" spans="1:11" ht="15.75" customHeight="1" thickBot="1">
      <c r="A31" s="4" t="s">
        <v>239</v>
      </c>
      <c r="B31" s="48" t="s">
        <v>240</v>
      </c>
      <c r="C31" s="4" t="s">
        <v>0</v>
      </c>
      <c r="D31" s="5" t="s">
        <v>110</v>
      </c>
      <c r="E31" s="4" t="s">
        <v>9</v>
      </c>
      <c r="G31" s="14" t="s">
        <v>133</v>
      </c>
      <c r="H31" s="45" t="s">
        <v>134</v>
      </c>
      <c r="I31" s="49" t="s">
        <v>637</v>
      </c>
      <c r="J31" s="106" t="s">
        <v>416</v>
      </c>
      <c r="K31" s="105" t="s">
        <v>638</v>
      </c>
    </row>
    <row r="32" spans="1:11" ht="15.75" customHeight="1">
      <c r="A32" s="14" t="s">
        <v>263</v>
      </c>
      <c r="B32" s="45" t="s">
        <v>264</v>
      </c>
      <c r="C32" s="107" t="s">
        <v>50</v>
      </c>
      <c r="D32" s="78" t="s">
        <v>629</v>
      </c>
      <c r="E32" s="105" t="s">
        <v>607</v>
      </c>
      <c r="G32" s="6" t="s">
        <v>66</v>
      </c>
      <c r="H32" s="46" t="s">
        <v>112</v>
      </c>
      <c r="I32" s="49" t="s">
        <v>637</v>
      </c>
      <c r="J32" s="106" t="s">
        <v>417</v>
      </c>
      <c r="K32" s="105" t="s">
        <v>639</v>
      </c>
    </row>
    <row r="33" spans="1:11" ht="15.75" customHeight="1">
      <c r="A33" s="6" t="s">
        <v>266</v>
      </c>
      <c r="B33" s="46" t="s">
        <v>267</v>
      </c>
      <c r="C33" s="49" t="s">
        <v>50</v>
      </c>
      <c r="D33" s="138" t="s">
        <v>630</v>
      </c>
      <c r="E33" s="105" t="s">
        <v>608</v>
      </c>
      <c r="G33" s="6" t="s">
        <v>60</v>
      </c>
      <c r="H33" s="46" t="s">
        <v>113</v>
      </c>
      <c r="I33" s="49" t="s">
        <v>637</v>
      </c>
      <c r="J33" s="111" t="s">
        <v>418</v>
      </c>
      <c r="K33" s="75" t="s">
        <v>640</v>
      </c>
    </row>
    <row r="34" spans="1:11" ht="15.75" customHeight="1" thickBot="1">
      <c r="A34" s="6" t="s">
        <v>269</v>
      </c>
      <c r="B34" s="46" t="s">
        <v>270</v>
      </c>
      <c r="C34" s="49" t="s">
        <v>50</v>
      </c>
      <c r="D34" s="82" t="s">
        <v>631</v>
      </c>
      <c r="E34" s="75" t="s">
        <v>609</v>
      </c>
      <c r="G34" s="9" t="s">
        <v>67</v>
      </c>
      <c r="H34" s="47" t="s">
        <v>114</v>
      </c>
      <c r="I34" s="50" t="s">
        <v>102</v>
      </c>
      <c r="J34" s="112" t="s">
        <v>419</v>
      </c>
      <c r="K34" s="84" t="s">
        <v>641</v>
      </c>
    </row>
    <row r="35" spans="1:5" ht="15.75" customHeight="1" thickBot="1">
      <c r="A35" s="9" t="s">
        <v>129</v>
      </c>
      <c r="B35" s="47" t="s">
        <v>141</v>
      </c>
      <c r="C35" s="50" t="s">
        <v>50</v>
      </c>
      <c r="D35" s="86" t="s">
        <v>632</v>
      </c>
      <c r="E35" s="84" t="s">
        <v>610</v>
      </c>
    </row>
    <row r="36" ht="15.75" customHeight="1" thickBot="1">
      <c r="E36" s="2" t="s">
        <v>358</v>
      </c>
    </row>
    <row r="37" spans="1:11" ht="15.75" customHeight="1" thickBot="1">
      <c r="A37" s="4" t="s">
        <v>131</v>
      </c>
      <c r="B37" s="48" t="s">
        <v>132</v>
      </c>
      <c r="C37" s="4" t="s">
        <v>0</v>
      </c>
      <c r="D37" s="5" t="s">
        <v>111</v>
      </c>
      <c r="E37" s="4" t="s">
        <v>9</v>
      </c>
      <c r="G37" s="55" t="s">
        <v>279</v>
      </c>
      <c r="H37" s="1"/>
      <c r="K37" s="2" t="s">
        <v>275</v>
      </c>
    </row>
    <row r="38" spans="1:11" ht="15.75" customHeight="1" thickBot="1">
      <c r="A38" s="14" t="s">
        <v>117</v>
      </c>
      <c r="B38" s="45" t="s">
        <v>271</v>
      </c>
      <c r="C38" s="107" t="s">
        <v>50</v>
      </c>
      <c r="D38" s="78" t="s">
        <v>633</v>
      </c>
      <c r="E38" s="105" t="s">
        <v>611</v>
      </c>
      <c r="G38" s="116" t="s">
        <v>237</v>
      </c>
      <c r="H38" s="1"/>
      <c r="K38" s="2" t="s">
        <v>356</v>
      </c>
    </row>
    <row r="39" spans="1:11" ht="15.75" customHeight="1" thickBot="1">
      <c r="A39" s="6" t="s">
        <v>272</v>
      </c>
      <c r="B39" s="46" t="s">
        <v>274</v>
      </c>
      <c r="C39" s="49" t="s">
        <v>50</v>
      </c>
      <c r="D39" s="138" t="s">
        <v>634</v>
      </c>
      <c r="E39" s="105" t="s">
        <v>612</v>
      </c>
      <c r="G39" s="4" t="s">
        <v>281</v>
      </c>
      <c r="H39" s="48" t="s">
        <v>282</v>
      </c>
      <c r="I39" s="4" t="s">
        <v>0</v>
      </c>
      <c r="J39" s="5" t="s">
        <v>241</v>
      </c>
      <c r="K39" s="4" t="s">
        <v>9</v>
      </c>
    </row>
    <row r="40" spans="1:11" ht="15.75" customHeight="1">
      <c r="A40" s="6" t="s">
        <v>269</v>
      </c>
      <c r="B40" s="46" t="s">
        <v>270</v>
      </c>
      <c r="C40" s="49" t="s">
        <v>50</v>
      </c>
      <c r="D40" s="8" t="s">
        <v>52</v>
      </c>
      <c r="E40" s="75" t="s">
        <v>551</v>
      </c>
      <c r="G40" s="14" t="s">
        <v>642</v>
      </c>
      <c r="H40" s="45" t="s">
        <v>245</v>
      </c>
      <c r="I40" s="49" t="s">
        <v>56</v>
      </c>
      <c r="J40" s="106" t="s">
        <v>118</v>
      </c>
      <c r="K40" s="105" t="s">
        <v>644</v>
      </c>
    </row>
    <row r="41" spans="1:11" ht="15.75" customHeight="1" thickBot="1">
      <c r="A41" s="9" t="s">
        <v>53</v>
      </c>
      <c r="B41" s="47" t="s">
        <v>100</v>
      </c>
      <c r="C41" s="50" t="s">
        <v>50</v>
      </c>
      <c r="D41" s="10" t="s">
        <v>52</v>
      </c>
      <c r="E41" s="84" t="s">
        <v>551</v>
      </c>
      <c r="G41" s="6" t="s">
        <v>51</v>
      </c>
      <c r="H41" s="46" t="s">
        <v>285</v>
      </c>
      <c r="I41" s="49" t="s">
        <v>56</v>
      </c>
      <c r="J41" s="106" t="s">
        <v>118</v>
      </c>
      <c r="K41" s="105" t="s">
        <v>643</v>
      </c>
    </row>
    <row r="42" spans="7:11" ht="15.75" customHeight="1">
      <c r="G42" s="6" t="s">
        <v>81</v>
      </c>
      <c r="H42" s="46" t="s">
        <v>286</v>
      </c>
      <c r="I42" s="67" t="s">
        <v>56</v>
      </c>
      <c r="J42" s="106" t="s">
        <v>118</v>
      </c>
      <c r="K42" s="75" t="s">
        <v>646</v>
      </c>
    </row>
    <row r="43" spans="1:11" ht="15.75" customHeight="1" thickBot="1">
      <c r="A43" s="55" t="s">
        <v>335</v>
      </c>
      <c r="E43" s="2" t="s">
        <v>275</v>
      </c>
      <c r="G43" s="9" t="s">
        <v>53</v>
      </c>
      <c r="H43" s="47" t="s">
        <v>287</v>
      </c>
      <c r="I43" s="50" t="s">
        <v>56</v>
      </c>
      <c r="J43" s="112" t="s">
        <v>118</v>
      </c>
      <c r="K43" s="84" t="s">
        <v>645</v>
      </c>
    </row>
    <row r="44" spans="1:11" ht="15.75" customHeight="1" thickBot="1">
      <c r="A44" s="116" t="s">
        <v>265</v>
      </c>
      <c r="B44" s="1"/>
      <c r="E44" s="2" t="s">
        <v>253</v>
      </c>
      <c r="K44" s="2" t="s">
        <v>360</v>
      </c>
    </row>
    <row r="45" spans="1:11" ht="15.75" customHeight="1" thickBot="1">
      <c r="A45" s="4" t="s">
        <v>247</v>
      </c>
      <c r="B45" s="48" t="s">
        <v>248</v>
      </c>
      <c r="C45" s="4" t="s">
        <v>0</v>
      </c>
      <c r="D45" s="5" t="s">
        <v>256</v>
      </c>
      <c r="E45" s="4" t="s">
        <v>9</v>
      </c>
      <c r="G45" s="4" t="s">
        <v>54</v>
      </c>
      <c r="H45" s="48" t="s">
        <v>55</v>
      </c>
      <c r="I45" s="4" t="s">
        <v>0</v>
      </c>
      <c r="J45" s="5" t="s">
        <v>249</v>
      </c>
      <c r="K45" s="4" t="s">
        <v>9</v>
      </c>
    </row>
    <row r="46" spans="1:11" ht="15.75" customHeight="1">
      <c r="A46" s="14" t="s">
        <v>244</v>
      </c>
      <c r="B46" s="45" t="s">
        <v>276</v>
      </c>
      <c r="C46" s="49" t="s">
        <v>102</v>
      </c>
      <c r="D46" s="78" t="s">
        <v>625</v>
      </c>
      <c r="E46" s="105" t="s">
        <v>613</v>
      </c>
      <c r="G46" s="14" t="s">
        <v>244</v>
      </c>
      <c r="H46" s="45" t="s">
        <v>245</v>
      </c>
      <c r="I46" s="49" t="s">
        <v>56</v>
      </c>
      <c r="J46" s="106" t="s">
        <v>118</v>
      </c>
      <c r="K46" s="105" t="s">
        <v>644</v>
      </c>
    </row>
    <row r="47" spans="1:11" ht="15.75" customHeight="1">
      <c r="A47" s="6" t="s">
        <v>51</v>
      </c>
      <c r="B47" s="46" t="s">
        <v>159</v>
      </c>
      <c r="C47" s="49" t="s">
        <v>102</v>
      </c>
      <c r="D47" s="138" t="s">
        <v>626</v>
      </c>
      <c r="E47" s="105" t="s">
        <v>614</v>
      </c>
      <c r="G47" s="6" t="s">
        <v>119</v>
      </c>
      <c r="H47" s="46" t="s">
        <v>285</v>
      </c>
      <c r="I47" s="49" t="s">
        <v>56</v>
      </c>
      <c r="J47" s="106" t="s">
        <v>118</v>
      </c>
      <c r="K47" s="105" t="s">
        <v>643</v>
      </c>
    </row>
    <row r="48" spans="1:11" ht="15.75" customHeight="1">
      <c r="A48" s="6" t="s">
        <v>81</v>
      </c>
      <c r="B48" s="46" t="s">
        <v>107</v>
      </c>
      <c r="C48" s="67" t="s">
        <v>102</v>
      </c>
      <c r="D48" s="82" t="s">
        <v>627</v>
      </c>
      <c r="E48" s="75" t="s">
        <v>615</v>
      </c>
      <c r="G48" s="6" t="s">
        <v>123</v>
      </c>
      <c r="H48" s="46" t="s">
        <v>286</v>
      </c>
      <c r="I48" s="67" t="s">
        <v>56</v>
      </c>
      <c r="J48" s="106" t="s">
        <v>118</v>
      </c>
      <c r="K48" s="75" t="s">
        <v>646</v>
      </c>
    </row>
    <row r="49" spans="1:11" ht="15.75" customHeight="1" thickBot="1">
      <c r="A49" s="9" t="s">
        <v>53</v>
      </c>
      <c r="B49" s="47" t="s">
        <v>108</v>
      </c>
      <c r="C49" s="50" t="s">
        <v>102</v>
      </c>
      <c r="D49" s="86" t="s">
        <v>628</v>
      </c>
      <c r="E49" s="84" t="s">
        <v>616</v>
      </c>
      <c r="G49" s="9" t="s">
        <v>127</v>
      </c>
      <c r="H49" s="47" t="s">
        <v>287</v>
      </c>
      <c r="I49" s="50" t="s">
        <v>56</v>
      </c>
      <c r="J49" s="112" t="s">
        <v>118</v>
      </c>
      <c r="K49" s="84" t="s">
        <v>645</v>
      </c>
    </row>
    <row r="50" ht="15.75" customHeight="1" thickBot="1">
      <c r="E50" s="2" t="s">
        <v>386</v>
      </c>
    </row>
    <row r="51" spans="1:5" ht="15.75" customHeight="1" thickBot="1">
      <c r="A51" s="4" t="s">
        <v>277</v>
      </c>
      <c r="B51" s="48" t="s">
        <v>278</v>
      </c>
      <c r="C51" s="4" t="s">
        <v>0</v>
      </c>
      <c r="D51" s="5" t="s">
        <v>262</v>
      </c>
      <c r="E51" s="4" t="s">
        <v>9</v>
      </c>
    </row>
    <row r="52" spans="1:5" ht="15.75" customHeight="1">
      <c r="A52" s="14" t="s">
        <v>244</v>
      </c>
      <c r="B52" s="45" t="s">
        <v>276</v>
      </c>
      <c r="C52" s="49" t="s">
        <v>102</v>
      </c>
      <c r="D52" s="78" t="s">
        <v>635</v>
      </c>
      <c r="E52" s="105" t="s">
        <v>617</v>
      </c>
    </row>
    <row r="53" spans="1:5" ht="15.75" customHeight="1">
      <c r="A53" s="6" t="s">
        <v>66</v>
      </c>
      <c r="B53" s="46" t="s">
        <v>112</v>
      </c>
      <c r="C53" s="49" t="s">
        <v>102</v>
      </c>
      <c r="D53" s="138" t="s">
        <v>636</v>
      </c>
      <c r="E53" s="105" t="s">
        <v>618</v>
      </c>
    </row>
    <row r="54" spans="1:5" ht="15.75" customHeight="1">
      <c r="A54" s="6" t="s">
        <v>60</v>
      </c>
      <c r="B54" s="46" t="s">
        <v>113</v>
      </c>
      <c r="C54" s="67" t="s">
        <v>102</v>
      </c>
      <c r="D54" s="8" t="s">
        <v>52</v>
      </c>
      <c r="E54" s="75" t="s">
        <v>551</v>
      </c>
    </row>
    <row r="55" spans="1:5" ht="15.75" customHeight="1" thickBot="1">
      <c r="A55" s="9" t="s">
        <v>53</v>
      </c>
      <c r="B55" s="47" t="s">
        <v>108</v>
      </c>
      <c r="C55" s="50" t="s">
        <v>102</v>
      </c>
      <c r="D55" s="10" t="s">
        <v>52</v>
      </c>
      <c r="E55" s="84" t="s">
        <v>551</v>
      </c>
    </row>
    <row r="56" spans="1:5" ht="15.75" customHeight="1">
      <c r="A56" s="108"/>
      <c r="B56" s="109"/>
      <c r="C56" s="110"/>
      <c r="D56" s="108"/>
      <c r="E56" s="87"/>
    </row>
    <row r="57" spans="1:11" ht="15.75" customHeight="1">
      <c r="A57" s="108"/>
      <c r="B57" s="109"/>
      <c r="C57" s="110"/>
      <c r="D57" s="108"/>
      <c r="E57" s="87"/>
      <c r="G57" s="108"/>
      <c r="H57" s="109"/>
      <c r="I57" s="110"/>
      <c r="J57" s="108"/>
      <c r="K57" s="87"/>
    </row>
    <row r="58" spans="1:11" ht="15.75" customHeight="1">
      <c r="A58" s="55" t="s">
        <v>336</v>
      </c>
      <c r="B58" s="1"/>
      <c r="E58" s="2" t="s">
        <v>288</v>
      </c>
      <c r="G58" s="55" t="s">
        <v>280</v>
      </c>
      <c r="H58" s="1"/>
      <c r="K58" s="2" t="s">
        <v>235</v>
      </c>
    </row>
    <row r="59" spans="1:11" ht="15.75" customHeight="1" thickBot="1">
      <c r="A59" s="116" t="s">
        <v>289</v>
      </c>
      <c r="B59" s="1"/>
      <c r="E59" s="2" t="s">
        <v>259</v>
      </c>
      <c r="G59" s="116" t="s">
        <v>237</v>
      </c>
      <c r="H59" s="1"/>
      <c r="K59" s="2" t="s">
        <v>740</v>
      </c>
    </row>
    <row r="60" spans="1:11" ht="15.75" customHeight="1" thickBot="1">
      <c r="A60" s="4" t="s">
        <v>277</v>
      </c>
      <c r="B60" s="48" t="s">
        <v>278</v>
      </c>
      <c r="C60" s="4" t="s">
        <v>0</v>
      </c>
      <c r="D60" s="5" t="s">
        <v>268</v>
      </c>
      <c r="E60" s="4" t="s">
        <v>9</v>
      </c>
      <c r="G60" s="4" t="s">
        <v>242</v>
      </c>
      <c r="H60" s="48" t="s">
        <v>243</v>
      </c>
      <c r="I60" s="4" t="s">
        <v>0</v>
      </c>
      <c r="J60" s="5" t="s">
        <v>241</v>
      </c>
      <c r="K60" s="4" t="s">
        <v>9</v>
      </c>
    </row>
    <row r="61" spans="1:11" ht="15.75" customHeight="1">
      <c r="A61" s="14" t="s">
        <v>244</v>
      </c>
      <c r="B61" s="45" t="s">
        <v>276</v>
      </c>
      <c r="C61" s="49" t="s">
        <v>102</v>
      </c>
      <c r="D61" s="78" t="s">
        <v>653</v>
      </c>
      <c r="E61" s="105" t="s">
        <v>647</v>
      </c>
      <c r="G61" s="14" t="s">
        <v>283</v>
      </c>
      <c r="H61" s="45" t="s">
        <v>284</v>
      </c>
      <c r="I61" s="107" t="s">
        <v>50</v>
      </c>
      <c r="J61" s="106" t="s">
        <v>118</v>
      </c>
      <c r="K61" s="105" t="s">
        <v>644</v>
      </c>
    </row>
    <row r="62" spans="1:11" ht="15.75" customHeight="1">
      <c r="A62" s="6" t="s">
        <v>121</v>
      </c>
      <c r="B62" s="46" t="s">
        <v>122</v>
      </c>
      <c r="C62" s="49" t="s">
        <v>102</v>
      </c>
      <c r="D62" s="138" t="s">
        <v>654</v>
      </c>
      <c r="E62" s="105" t="s">
        <v>648</v>
      </c>
      <c r="G62" s="6" t="s">
        <v>119</v>
      </c>
      <c r="H62" s="46" t="s">
        <v>120</v>
      </c>
      <c r="I62" s="49" t="s">
        <v>50</v>
      </c>
      <c r="J62" s="106" t="s">
        <v>118</v>
      </c>
      <c r="K62" s="105" t="s">
        <v>643</v>
      </c>
    </row>
    <row r="63" spans="1:11" ht="15.75" customHeight="1">
      <c r="A63" s="6" t="s">
        <v>125</v>
      </c>
      <c r="B63" s="46" t="s">
        <v>126</v>
      </c>
      <c r="C63" s="67" t="s">
        <v>102</v>
      </c>
      <c r="D63" s="8" t="s">
        <v>135</v>
      </c>
      <c r="E63" s="75" t="s">
        <v>583</v>
      </c>
      <c r="G63" s="6" t="s">
        <v>123</v>
      </c>
      <c r="H63" s="46" t="s">
        <v>124</v>
      </c>
      <c r="I63" s="49" t="s">
        <v>50</v>
      </c>
      <c r="J63" s="106" t="s">
        <v>118</v>
      </c>
      <c r="K63" s="75" t="s">
        <v>646</v>
      </c>
    </row>
    <row r="64" spans="1:11" ht="15.75" customHeight="1" thickBot="1">
      <c r="A64" s="9" t="s">
        <v>129</v>
      </c>
      <c r="B64" s="47" t="s">
        <v>130</v>
      </c>
      <c r="C64" s="50" t="s">
        <v>102</v>
      </c>
      <c r="D64" s="10" t="s">
        <v>136</v>
      </c>
      <c r="E64" s="84" t="s">
        <v>583</v>
      </c>
      <c r="G64" s="9" t="s">
        <v>127</v>
      </c>
      <c r="H64" s="47" t="s">
        <v>128</v>
      </c>
      <c r="I64" s="50" t="s">
        <v>50</v>
      </c>
      <c r="J64" s="112" t="s">
        <v>118</v>
      </c>
      <c r="K64" s="84" t="s">
        <v>645</v>
      </c>
    </row>
    <row r="65" spans="5:11" ht="15.75" customHeight="1" thickBot="1">
      <c r="E65" s="2" t="s">
        <v>238</v>
      </c>
      <c r="K65" s="2" t="s">
        <v>356</v>
      </c>
    </row>
    <row r="66" spans="1:11" ht="15.75" customHeight="1" thickBot="1">
      <c r="A66" s="4" t="s">
        <v>239</v>
      </c>
      <c r="B66" s="48" t="s">
        <v>240</v>
      </c>
      <c r="C66" s="4" t="s">
        <v>0</v>
      </c>
      <c r="D66" s="5" t="s">
        <v>290</v>
      </c>
      <c r="E66" s="4" t="s">
        <v>9</v>
      </c>
      <c r="G66" s="4" t="s">
        <v>242</v>
      </c>
      <c r="H66" s="48" t="s">
        <v>243</v>
      </c>
      <c r="I66" s="4" t="s">
        <v>0</v>
      </c>
      <c r="J66" s="5" t="s">
        <v>249</v>
      </c>
      <c r="K66" s="4" t="s">
        <v>9</v>
      </c>
    </row>
    <row r="67" spans="1:11" ht="15.75" customHeight="1">
      <c r="A67" s="14" t="s">
        <v>244</v>
      </c>
      <c r="B67" s="45" t="s">
        <v>245</v>
      </c>
      <c r="C67" s="49" t="s">
        <v>50</v>
      </c>
      <c r="D67" s="78" t="s">
        <v>653</v>
      </c>
      <c r="E67" s="105" t="s">
        <v>649</v>
      </c>
      <c r="G67" s="14" t="s">
        <v>283</v>
      </c>
      <c r="H67" s="45" t="s">
        <v>284</v>
      </c>
      <c r="I67" s="107" t="s">
        <v>50</v>
      </c>
      <c r="J67" s="106" t="s">
        <v>118</v>
      </c>
      <c r="K67" s="105" t="s">
        <v>644</v>
      </c>
    </row>
    <row r="68" spans="1:11" ht="15.75" customHeight="1">
      <c r="A68" s="6" t="s">
        <v>51</v>
      </c>
      <c r="B68" s="46" t="s">
        <v>273</v>
      </c>
      <c r="C68" s="49" t="s">
        <v>56</v>
      </c>
      <c r="D68" s="138" t="s">
        <v>653</v>
      </c>
      <c r="E68" s="105" t="s">
        <v>650</v>
      </c>
      <c r="G68" s="6" t="s">
        <v>119</v>
      </c>
      <c r="H68" s="46" t="s">
        <v>120</v>
      </c>
      <c r="I68" s="49" t="s">
        <v>50</v>
      </c>
      <c r="J68" s="106" t="s">
        <v>118</v>
      </c>
      <c r="K68" s="105" t="s">
        <v>643</v>
      </c>
    </row>
    <row r="69" spans="1:11" ht="15.75" customHeight="1">
      <c r="A69" s="6" t="s">
        <v>81</v>
      </c>
      <c r="B69" s="46" t="s">
        <v>99</v>
      </c>
      <c r="C69" s="67" t="s">
        <v>50</v>
      </c>
      <c r="D69" s="8" t="s">
        <v>136</v>
      </c>
      <c r="E69" s="75" t="s">
        <v>583</v>
      </c>
      <c r="G69" s="6" t="s">
        <v>123</v>
      </c>
      <c r="H69" s="46" t="s">
        <v>124</v>
      </c>
      <c r="I69" s="49" t="s">
        <v>50</v>
      </c>
      <c r="J69" s="106" t="s">
        <v>118</v>
      </c>
      <c r="K69" s="75" t="s">
        <v>646</v>
      </c>
    </row>
    <row r="70" spans="1:11" ht="15.75" customHeight="1" thickBot="1">
      <c r="A70" s="9" t="s">
        <v>53</v>
      </c>
      <c r="B70" s="47" t="s">
        <v>100</v>
      </c>
      <c r="C70" s="50" t="s">
        <v>56</v>
      </c>
      <c r="D70" s="10" t="s">
        <v>136</v>
      </c>
      <c r="E70" s="84" t="s">
        <v>583</v>
      </c>
      <c r="G70" s="9" t="s">
        <v>127</v>
      </c>
      <c r="H70" s="47" t="s">
        <v>128</v>
      </c>
      <c r="I70" s="50" t="s">
        <v>50</v>
      </c>
      <c r="J70" s="112" t="s">
        <v>118</v>
      </c>
      <c r="K70" s="84" t="s">
        <v>645</v>
      </c>
    </row>
    <row r="71" ht="15.75" customHeight="1" thickBot="1">
      <c r="E71" s="2" t="s">
        <v>359</v>
      </c>
    </row>
    <row r="72" spans="1:11" ht="15.75" customHeight="1" thickBot="1">
      <c r="A72" s="4" t="s">
        <v>247</v>
      </c>
      <c r="B72" s="48" t="s">
        <v>248</v>
      </c>
      <c r="C72" s="4" t="s">
        <v>0</v>
      </c>
      <c r="D72" s="5" t="s">
        <v>291</v>
      </c>
      <c r="E72" s="4" t="s">
        <v>9</v>
      </c>
      <c r="G72" s="55" t="s">
        <v>337</v>
      </c>
      <c r="H72" s="1"/>
      <c r="K72" s="2" t="s">
        <v>275</v>
      </c>
    </row>
    <row r="73" spans="1:11" ht="15.75" customHeight="1" thickBot="1">
      <c r="A73" s="14" t="s">
        <v>244</v>
      </c>
      <c r="B73" s="45" t="s">
        <v>245</v>
      </c>
      <c r="C73" s="49" t="s">
        <v>50</v>
      </c>
      <c r="D73" s="78" t="s">
        <v>654</v>
      </c>
      <c r="E73" s="105" t="s">
        <v>652</v>
      </c>
      <c r="G73" s="116" t="s">
        <v>252</v>
      </c>
      <c r="H73" s="1"/>
      <c r="K73" s="2" t="s">
        <v>362</v>
      </c>
    </row>
    <row r="74" spans="1:11" ht="15.75" customHeight="1" thickBot="1">
      <c r="A74" s="6" t="s">
        <v>51</v>
      </c>
      <c r="B74" s="46" t="s">
        <v>273</v>
      </c>
      <c r="C74" s="49" t="s">
        <v>56</v>
      </c>
      <c r="D74" s="138" t="s">
        <v>654</v>
      </c>
      <c r="E74" s="105" t="s">
        <v>651</v>
      </c>
      <c r="G74" s="4" t="s">
        <v>242</v>
      </c>
      <c r="H74" s="48" t="s">
        <v>243</v>
      </c>
      <c r="I74" s="4" t="s">
        <v>0</v>
      </c>
      <c r="J74" s="5" t="s">
        <v>268</v>
      </c>
      <c r="K74" s="4" t="s">
        <v>9</v>
      </c>
    </row>
    <row r="75" spans="1:11" ht="15.75" customHeight="1">
      <c r="A75" s="6" t="s">
        <v>81</v>
      </c>
      <c r="B75" s="46" t="s">
        <v>99</v>
      </c>
      <c r="C75" s="67" t="s">
        <v>50</v>
      </c>
      <c r="D75" s="8" t="s">
        <v>135</v>
      </c>
      <c r="E75" s="75" t="s">
        <v>583</v>
      </c>
      <c r="G75" s="14" t="s">
        <v>133</v>
      </c>
      <c r="H75" s="45" t="s">
        <v>134</v>
      </c>
      <c r="I75" s="49" t="s">
        <v>102</v>
      </c>
      <c r="J75" s="106" t="s">
        <v>116</v>
      </c>
      <c r="K75" s="105" t="s">
        <v>644</v>
      </c>
    </row>
    <row r="76" spans="1:11" ht="15.75" customHeight="1" thickBot="1">
      <c r="A76" s="9" t="s">
        <v>53</v>
      </c>
      <c r="B76" s="47" t="s">
        <v>100</v>
      </c>
      <c r="C76" s="50" t="s">
        <v>56</v>
      </c>
      <c r="D76" s="10" t="s">
        <v>135</v>
      </c>
      <c r="E76" s="84" t="s">
        <v>583</v>
      </c>
      <c r="G76" s="6" t="s">
        <v>66</v>
      </c>
      <c r="H76" s="46" t="s">
        <v>112</v>
      </c>
      <c r="I76" s="49" t="s">
        <v>102</v>
      </c>
      <c r="J76" s="106" t="s">
        <v>116</v>
      </c>
      <c r="K76" s="105" t="s">
        <v>643</v>
      </c>
    </row>
    <row r="77" spans="7:11" ht="15.75" customHeight="1">
      <c r="G77" s="6" t="s">
        <v>81</v>
      </c>
      <c r="H77" s="46" t="s">
        <v>107</v>
      </c>
      <c r="I77" s="67" t="s">
        <v>102</v>
      </c>
      <c r="J77" s="111" t="s">
        <v>116</v>
      </c>
      <c r="K77" s="75" t="s">
        <v>646</v>
      </c>
    </row>
    <row r="78" spans="7:11" ht="15.75" customHeight="1" thickBot="1">
      <c r="G78" s="9" t="s">
        <v>137</v>
      </c>
      <c r="H78" s="47" t="s">
        <v>138</v>
      </c>
      <c r="I78" s="50" t="s">
        <v>102</v>
      </c>
      <c r="J78" s="112" t="s">
        <v>116</v>
      </c>
      <c r="K78" s="84" t="s">
        <v>645</v>
      </c>
    </row>
    <row r="79" ht="15.75" customHeight="1" thickBot="1">
      <c r="K79" s="2" t="s">
        <v>386</v>
      </c>
    </row>
    <row r="80" spans="7:11" ht="15.75" customHeight="1" thickBot="1">
      <c r="G80" s="4" t="s">
        <v>242</v>
      </c>
      <c r="H80" s="48" t="s">
        <v>243</v>
      </c>
      <c r="I80" s="4" t="s">
        <v>0</v>
      </c>
      <c r="J80" s="5" t="s">
        <v>256</v>
      </c>
      <c r="K80" s="4" t="s">
        <v>9</v>
      </c>
    </row>
    <row r="81" spans="7:11" ht="15.75" customHeight="1">
      <c r="G81" s="14" t="s">
        <v>58</v>
      </c>
      <c r="H81" s="45" t="s">
        <v>101</v>
      </c>
      <c r="I81" s="49" t="s">
        <v>637</v>
      </c>
      <c r="J81" s="106" t="s">
        <v>420</v>
      </c>
      <c r="K81" s="130" t="s">
        <v>429</v>
      </c>
    </row>
    <row r="82" spans="7:11" ht="15.75" customHeight="1">
      <c r="G82" s="6" t="s">
        <v>59</v>
      </c>
      <c r="H82" s="46" t="s">
        <v>103</v>
      </c>
      <c r="I82" s="49" t="s">
        <v>637</v>
      </c>
      <c r="J82" s="106" t="s">
        <v>429</v>
      </c>
      <c r="K82" s="137" t="s">
        <v>420</v>
      </c>
    </row>
    <row r="83" spans="7:11" ht="15.75" customHeight="1">
      <c r="G83" s="6" t="s">
        <v>139</v>
      </c>
      <c r="H83" s="46" t="s">
        <v>140</v>
      </c>
      <c r="I83" s="49" t="s">
        <v>637</v>
      </c>
      <c r="J83" s="111" t="s">
        <v>426</v>
      </c>
      <c r="K83" s="130" t="s">
        <v>435</v>
      </c>
    </row>
    <row r="84" spans="7:11" ht="15.75" customHeight="1" thickBot="1">
      <c r="G84" s="9" t="s">
        <v>137</v>
      </c>
      <c r="H84" s="47" t="s">
        <v>138</v>
      </c>
      <c r="I84" s="50" t="s">
        <v>731</v>
      </c>
      <c r="J84" s="112" t="s">
        <v>435</v>
      </c>
      <c r="K84" s="132" t="s">
        <v>426</v>
      </c>
    </row>
    <row r="85" ht="15.75" customHeight="1" thickBot="1">
      <c r="K85" s="2" t="s">
        <v>357</v>
      </c>
    </row>
    <row r="86" spans="7:11" ht="15.75" customHeight="1" thickBot="1">
      <c r="G86" s="4" t="s">
        <v>242</v>
      </c>
      <c r="H86" s="48" t="s">
        <v>243</v>
      </c>
      <c r="I86" s="4" t="s">
        <v>0</v>
      </c>
      <c r="J86" s="5" t="s">
        <v>262</v>
      </c>
      <c r="K86" s="4" t="s">
        <v>9</v>
      </c>
    </row>
    <row r="87" spans="7:11" ht="15.75" customHeight="1">
      <c r="G87" s="14" t="s">
        <v>58</v>
      </c>
      <c r="H87" s="45" t="s">
        <v>101</v>
      </c>
      <c r="I87" s="49" t="s">
        <v>637</v>
      </c>
      <c r="J87" s="106" t="s">
        <v>421</v>
      </c>
      <c r="K87" s="130" t="s">
        <v>430</v>
      </c>
    </row>
    <row r="88" spans="7:11" ht="15.75" customHeight="1">
      <c r="G88" s="6" t="s">
        <v>59</v>
      </c>
      <c r="H88" s="46" t="s">
        <v>103</v>
      </c>
      <c r="I88" s="49" t="s">
        <v>637</v>
      </c>
      <c r="J88" s="106" t="s">
        <v>430</v>
      </c>
      <c r="K88" s="137" t="s">
        <v>421</v>
      </c>
    </row>
    <row r="89" spans="7:11" ht="15.75" customHeight="1">
      <c r="G89" s="6" t="s">
        <v>81</v>
      </c>
      <c r="H89" s="46" t="s">
        <v>107</v>
      </c>
      <c r="I89" s="49" t="s">
        <v>637</v>
      </c>
      <c r="J89" s="111" t="s">
        <v>437</v>
      </c>
      <c r="K89" s="130" t="s">
        <v>436</v>
      </c>
    </row>
    <row r="90" spans="7:11" ht="15.75" customHeight="1" thickBot="1">
      <c r="G90" s="9" t="s">
        <v>53</v>
      </c>
      <c r="H90" s="47" t="s">
        <v>108</v>
      </c>
      <c r="I90" s="50" t="s">
        <v>731</v>
      </c>
      <c r="J90" s="112" t="s">
        <v>436</v>
      </c>
      <c r="K90" s="132" t="s">
        <v>437</v>
      </c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</sheetData>
  <printOptions/>
  <pageMargins left="0.3937007874015748" right="0" top="0.1968503937007874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12.75390625" style="2" customWidth="1"/>
    <col min="3" max="3" width="7.50390625" style="2" bestFit="1" customWidth="1"/>
    <col min="4" max="4" width="4.00390625" style="12" bestFit="1" customWidth="1"/>
    <col min="5" max="5" width="21.75390625" style="2" customWidth="1"/>
    <col min="6" max="6" width="3.125" style="71" customWidth="1"/>
    <col min="7" max="7" width="4.00390625" style="12" bestFit="1" customWidth="1"/>
    <col min="8" max="8" width="22.75390625" style="70" bestFit="1" customWidth="1"/>
    <col min="9" max="9" width="8.125" style="70" bestFit="1" customWidth="1"/>
    <col min="10" max="16384" width="9.00390625" style="2" customWidth="1"/>
  </cols>
  <sheetData>
    <row r="1" spans="1:9" ht="18" customHeight="1" thickBot="1">
      <c r="A1" s="1" t="s">
        <v>90</v>
      </c>
      <c r="B1" s="51"/>
      <c r="C1" s="70"/>
      <c r="D1" s="71"/>
      <c r="E1" s="70"/>
      <c r="I1" s="120" t="s">
        <v>350</v>
      </c>
    </row>
    <row r="2" spans="1:9" ht="18" customHeight="1" thickBot="1">
      <c r="A2" s="4" t="s">
        <v>363</v>
      </c>
      <c r="B2" s="48" t="s">
        <v>364</v>
      </c>
      <c r="C2" s="4" t="s">
        <v>1</v>
      </c>
      <c r="D2" s="13"/>
      <c r="E2" s="3"/>
      <c r="F2" s="73" t="s">
        <v>70</v>
      </c>
      <c r="G2" s="11"/>
      <c r="H2" s="74" t="s">
        <v>292</v>
      </c>
      <c r="I2" s="72" t="s">
        <v>9</v>
      </c>
    </row>
    <row r="3" spans="1:9" ht="18" customHeight="1">
      <c r="A3" s="14" t="s">
        <v>499</v>
      </c>
      <c r="B3" s="45" t="s">
        <v>500</v>
      </c>
      <c r="C3" s="49" t="s">
        <v>142</v>
      </c>
      <c r="D3" s="76">
        <v>1</v>
      </c>
      <c r="E3" s="77" t="str">
        <f>+'トーナメント表６年'!$C$5</f>
        <v>九段ラビット</v>
      </c>
      <c r="F3" s="7" t="s">
        <v>83</v>
      </c>
      <c r="G3" s="78">
        <v>2</v>
      </c>
      <c r="H3" s="79" t="str">
        <f>+'トーナメント表６年'!$C$7</f>
        <v>青山イーグルス</v>
      </c>
      <c r="I3" s="105" t="s">
        <v>544</v>
      </c>
    </row>
    <row r="4" spans="1:9" ht="18" customHeight="1">
      <c r="A4" s="6" t="s">
        <v>59</v>
      </c>
      <c r="B4" s="46" t="s">
        <v>93</v>
      </c>
      <c r="C4" s="49" t="s">
        <v>143</v>
      </c>
      <c r="D4" s="80">
        <v>5</v>
      </c>
      <c r="E4" s="81" t="str">
        <f>+'トーナメント表６年'!$C$13</f>
        <v>有馬スワローズ</v>
      </c>
      <c r="F4" s="8" t="s">
        <v>83</v>
      </c>
      <c r="G4" s="82">
        <v>6</v>
      </c>
      <c r="H4" s="83" t="str">
        <f>+'トーナメント表６年'!$C$15</f>
        <v>弘道二丁目ピアーズ</v>
      </c>
      <c r="I4" s="105" t="s">
        <v>545</v>
      </c>
    </row>
    <row r="5" spans="1:9" ht="18" customHeight="1">
      <c r="A5" s="6" t="s">
        <v>63</v>
      </c>
      <c r="B5" s="46" t="s">
        <v>94</v>
      </c>
      <c r="C5" s="67" t="s">
        <v>144</v>
      </c>
      <c r="D5" s="80"/>
      <c r="E5" s="81" t="s">
        <v>655</v>
      </c>
      <c r="F5" s="8" t="s">
        <v>83</v>
      </c>
      <c r="G5" s="82"/>
      <c r="H5" s="81" t="s">
        <v>656</v>
      </c>
      <c r="I5" s="75" t="s">
        <v>552</v>
      </c>
    </row>
    <row r="6" spans="1:9" ht="18" customHeight="1" thickBot="1">
      <c r="A6" s="9" t="s">
        <v>64</v>
      </c>
      <c r="B6" s="47" t="s">
        <v>95</v>
      </c>
      <c r="C6" s="50" t="s">
        <v>145</v>
      </c>
      <c r="D6" s="85"/>
      <c r="E6" s="89" t="s">
        <v>657</v>
      </c>
      <c r="F6" s="10" t="s">
        <v>83</v>
      </c>
      <c r="G6" s="86"/>
      <c r="H6" s="90" t="s">
        <v>658</v>
      </c>
      <c r="I6" s="84" t="s">
        <v>553</v>
      </c>
    </row>
    <row r="7" spans="1:11" ht="18" customHeight="1" thickBot="1">
      <c r="A7" s="87"/>
      <c r="B7" s="88"/>
      <c r="C7" s="87"/>
      <c r="D7" s="87"/>
      <c r="E7" s="87"/>
      <c r="F7" s="87"/>
      <c r="G7" s="87"/>
      <c r="H7" s="87"/>
      <c r="I7" s="87"/>
      <c r="K7" s="87"/>
    </row>
    <row r="8" spans="1:9" ht="18" customHeight="1" thickBot="1">
      <c r="A8" s="4" t="s">
        <v>96</v>
      </c>
      <c r="B8" s="48" t="s">
        <v>97</v>
      </c>
      <c r="C8" s="4" t="s">
        <v>1</v>
      </c>
      <c r="D8" s="13"/>
      <c r="E8" s="3"/>
      <c r="F8" s="73" t="s">
        <v>71</v>
      </c>
      <c r="G8" s="11"/>
      <c r="H8" s="74" t="s">
        <v>727</v>
      </c>
      <c r="I8" s="72" t="s">
        <v>9</v>
      </c>
    </row>
    <row r="9" spans="1:9" ht="18" customHeight="1">
      <c r="A9" s="14" t="s">
        <v>499</v>
      </c>
      <c r="B9" s="45" t="s">
        <v>500</v>
      </c>
      <c r="C9" s="49" t="s">
        <v>146</v>
      </c>
      <c r="D9" s="76">
        <v>3</v>
      </c>
      <c r="E9" s="77" t="str">
        <f>+'トーナメント表６年'!$C$9</f>
        <v>サンジュニア</v>
      </c>
      <c r="F9" s="7" t="s">
        <v>83</v>
      </c>
      <c r="G9" s="78">
        <v>4</v>
      </c>
      <c r="H9" s="79" t="str">
        <f>+'トーナメント表６年'!$C$11</f>
        <v>越中島ブレーブス</v>
      </c>
      <c r="I9" s="105" t="s">
        <v>548</v>
      </c>
    </row>
    <row r="10" spans="1:9" ht="18" customHeight="1">
      <c r="A10" s="6" t="s">
        <v>59</v>
      </c>
      <c r="B10" s="46" t="s">
        <v>93</v>
      </c>
      <c r="C10" s="49" t="s">
        <v>147</v>
      </c>
      <c r="D10" s="80">
        <v>7</v>
      </c>
      <c r="E10" s="81" t="str">
        <f>+'トーナメント表６年'!$C$17</f>
        <v>番町エンジェルス</v>
      </c>
      <c r="F10" s="8" t="s">
        <v>83</v>
      </c>
      <c r="G10" s="82">
        <v>8</v>
      </c>
      <c r="H10" s="83" t="str">
        <f>+'トーナメント表６年'!$C$19</f>
        <v>台東レオーネ</v>
      </c>
      <c r="I10" s="105" t="s">
        <v>546</v>
      </c>
    </row>
    <row r="11" spans="1:9" ht="18" customHeight="1">
      <c r="A11" s="6" t="s">
        <v>63</v>
      </c>
      <c r="B11" s="46" t="s">
        <v>94</v>
      </c>
      <c r="C11" s="8" t="s">
        <v>52</v>
      </c>
      <c r="D11" s="80"/>
      <c r="E11" s="81" t="s">
        <v>659</v>
      </c>
      <c r="F11" s="8" t="s">
        <v>83</v>
      </c>
      <c r="G11" s="82"/>
      <c r="H11" s="81" t="s">
        <v>661</v>
      </c>
      <c r="I11" s="75" t="s">
        <v>551</v>
      </c>
    </row>
    <row r="12" spans="1:9" ht="18" customHeight="1" thickBot="1">
      <c r="A12" s="9" t="s">
        <v>53</v>
      </c>
      <c r="B12" s="47" t="s">
        <v>100</v>
      </c>
      <c r="C12" s="10" t="s">
        <v>52</v>
      </c>
      <c r="D12" s="85"/>
      <c r="E12" s="89" t="s">
        <v>660</v>
      </c>
      <c r="F12" s="10" t="s">
        <v>83</v>
      </c>
      <c r="G12" s="86"/>
      <c r="H12" s="90" t="s">
        <v>662</v>
      </c>
      <c r="I12" s="84" t="s">
        <v>551</v>
      </c>
    </row>
    <row r="13" spans="1:9" ht="18" customHeight="1" thickBot="1">
      <c r="A13" s="1" t="s">
        <v>344</v>
      </c>
      <c r="B13" s="51"/>
      <c r="C13" s="70"/>
      <c r="D13" s="71"/>
      <c r="E13" s="70"/>
      <c r="I13" s="120" t="s">
        <v>354</v>
      </c>
    </row>
    <row r="14" spans="1:9" ht="18" customHeight="1" thickBot="1">
      <c r="A14" s="4" t="s">
        <v>363</v>
      </c>
      <c r="B14" s="48" t="s">
        <v>364</v>
      </c>
      <c r="C14" s="4" t="s">
        <v>1</v>
      </c>
      <c r="D14" s="13"/>
      <c r="E14" s="3"/>
      <c r="F14" s="73" t="s">
        <v>148</v>
      </c>
      <c r="G14" s="11"/>
      <c r="H14" s="74" t="s">
        <v>295</v>
      </c>
      <c r="I14" s="72" t="s">
        <v>9</v>
      </c>
    </row>
    <row r="15" spans="1:9" ht="18" customHeight="1">
      <c r="A15" s="14" t="s">
        <v>499</v>
      </c>
      <c r="B15" s="45" t="s">
        <v>500</v>
      </c>
      <c r="C15" s="49" t="s">
        <v>149</v>
      </c>
      <c r="D15" s="76">
        <v>1</v>
      </c>
      <c r="E15" s="77" t="str">
        <f>+'トーナメント表４年'!$C$5</f>
        <v>越中島ブレーブス</v>
      </c>
      <c r="F15" s="7" t="s">
        <v>83</v>
      </c>
      <c r="G15" s="78">
        <v>2</v>
      </c>
      <c r="H15" s="79" t="str">
        <f>+'トーナメント表４年'!$C$7</f>
        <v>サンジュニア</v>
      </c>
      <c r="I15" s="105" t="s">
        <v>547</v>
      </c>
    </row>
    <row r="16" spans="1:9" ht="18" customHeight="1">
      <c r="A16" s="6" t="s">
        <v>59</v>
      </c>
      <c r="B16" s="46" t="s">
        <v>93</v>
      </c>
      <c r="C16" s="49" t="s">
        <v>150</v>
      </c>
      <c r="D16" s="80">
        <v>5</v>
      </c>
      <c r="E16" s="81" t="str">
        <f>+'トーナメント表４年'!$C$13</f>
        <v>麹町少年野球クラブ</v>
      </c>
      <c r="F16" s="8" t="s">
        <v>83</v>
      </c>
      <c r="G16" s="82">
        <v>6</v>
      </c>
      <c r="H16" s="83" t="str">
        <f>+'トーナメント表４年'!$C$15</f>
        <v>ルーキーズ</v>
      </c>
      <c r="I16" s="105" t="s">
        <v>546</v>
      </c>
    </row>
    <row r="17" spans="1:9" ht="18" customHeight="1">
      <c r="A17" s="6" t="s">
        <v>63</v>
      </c>
      <c r="B17" s="46" t="s">
        <v>94</v>
      </c>
      <c r="C17" s="67" t="s">
        <v>151</v>
      </c>
      <c r="D17" s="80"/>
      <c r="E17" s="81" t="s">
        <v>679</v>
      </c>
      <c r="F17" s="8" t="s">
        <v>83</v>
      </c>
      <c r="G17" s="82"/>
      <c r="H17" s="81" t="s">
        <v>680</v>
      </c>
      <c r="I17" s="75" t="s">
        <v>552</v>
      </c>
    </row>
    <row r="18" spans="1:9" ht="18" customHeight="1" thickBot="1">
      <c r="A18" s="9" t="s">
        <v>64</v>
      </c>
      <c r="B18" s="47" t="s">
        <v>95</v>
      </c>
      <c r="C18" s="50" t="s">
        <v>152</v>
      </c>
      <c r="D18" s="85"/>
      <c r="E18" s="89" t="s">
        <v>681</v>
      </c>
      <c r="F18" s="10" t="s">
        <v>83</v>
      </c>
      <c r="G18" s="86"/>
      <c r="H18" s="90" t="s">
        <v>682</v>
      </c>
      <c r="I18" s="84" t="s">
        <v>553</v>
      </c>
    </row>
    <row r="19" spans="1:9" ht="18" customHeight="1" thickBot="1">
      <c r="A19" s="87"/>
      <c r="B19" s="88"/>
      <c r="C19" s="87"/>
      <c r="D19" s="87"/>
      <c r="E19" s="87"/>
      <c r="F19" s="87"/>
      <c r="G19" s="87"/>
      <c r="H19" s="87"/>
      <c r="I19" s="87"/>
    </row>
    <row r="20" spans="1:9" ht="18" customHeight="1" thickBot="1">
      <c r="A20" s="4" t="s">
        <v>96</v>
      </c>
      <c r="B20" s="48" t="s">
        <v>97</v>
      </c>
      <c r="C20" s="4" t="s">
        <v>1</v>
      </c>
      <c r="D20" s="13"/>
      <c r="E20" s="3"/>
      <c r="F20" s="73" t="s">
        <v>153</v>
      </c>
      <c r="G20" s="11"/>
      <c r="H20" s="74" t="s">
        <v>541</v>
      </c>
      <c r="I20" s="72" t="s">
        <v>9</v>
      </c>
    </row>
    <row r="21" spans="1:9" ht="18" customHeight="1">
      <c r="A21" s="14" t="s">
        <v>499</v>
      </c>
      <c r="B21" s="45" t="s">
        <v>500</v>
      </c>
      <c r="C21" s="49" t="s">
        <v>154</v>
      </c>
      <c r="D21" s="76">
        <v>3</v>
      </c>
      <c r="E21" s="77" t="str">
        <f>+'トーナメント表４年'!$C$9</f>
        <v>三日少年野球クラブ　</v>
      </c>
      <c r="F21" s="7" t="s">
        <v>83</v>
      </c>
      <c r="G21" s="78">
        <v>4</v>
      </c>
      <c r="H21" s="79" t="str">
        <f>+'トーナメント表４年'!$C$11</f>
        <v>東港オーシャン</v>
      </c>
      <c r="I21" s="105" t="s">
        <v>549</v>
      </c>
    </row>
    <row r="22" spans="1:9" ht="18" customHeight="1">
      <c r="A22" s="6" t="s">
        <v>59</v>
      </c>
      <c r="B22" s="46" t="s">
        <v>93</v>
      </c>
      <c r="C22" s="49" t="s">
        <v>155</v>
      </c>
      <c r="D22" s="80">
        <v>7</v>
      </c>
      <c r="E22" s="81" t="str">
        <f>+'トーナメント表４年'!$C$17</f>
        <v>リトルロジャース</v>
      </c>
      <c r="F22" s="8" t="s">
        <v>83</v>
      </c>
      <c r="G22" s="82">
        <v>8</v>
      </c>
      <c r="H22" s="83" t="str">
        <f>+'トーナメント表４年'!$C$19</f>
        <v>高島エイト</v>
      </c>
      <c r="I22" s="105" t="s">
        <v>550</v>
      </c>
    </row>
    <row r="23" spans="1:9" ht="18" customHeight="1">
      <c r="A23" s="6" t="s">
        <v>63</v>
      </c>
      <c r="B23" s="46" t="s">
        <v>94</v>
      </c>
      <c r="C23" s="8" t="s">
        <v>52</v>
      </c>
      <c r="D23" s="80"/>
      <c r="E23" s="81" t="s">
        <v>683</v>
      </c>
      <c r="F23" s="8" t="s">
        <v>83</v>
      </c>
      <c r="G23" s="82"/>
      <c r="H23" s="81" t="s">
        <v>685</v>
      </c>
      <c r="I23" s="75" t="s">
        <v>551</v>
      </c>
    </row>
    <row r="24" spans="1:9" ht="18" customHeight="1" thickBot="1">
      <c r="A24" s="9" t="s">
        <v>53</v>
      </c>
      <c r="B24" s="47" t="s">
        <v>100</v>
      </c>
      <c r="C24" s="10" t="s">
        <v>52</v>
      </c>
      <c r="D24" s="85"/>
      <c r="E24" s="89" t="s">
        <v>684</v>
      </c>
      <c r="F24" s="10" t="s">
        <v>83</v>
      </c>
      <c r="G24" s="86"/>
      <c r="H24" s="90" t="s">
        <v>686</v>
      </c>
      <c r="I24" s="84" t="s">
        <v>551</v>
      </c>
    </row>
    <row r="25" spans="1:9" ht="18" customHeight="1" thickBot="1">
      <c r="A25" s="1" t="s">
        <v>318</v>
      </c>
      <c r="B25" s="51"/>
      <c r="C25" s="70"/>
      <c r="D25" s="71"/>
      <c r="E25" s="70"/>
      <c r="G25" s="71"/>
      <c r="I25" s="120" t="s">
        <v>354</v>
      </c>
    </row>
    <row r="26" spans="1:9" ht="18" customHeight="1" thickBot="1">
      <c r="A26" s="4" t="s">
        <v>363</v>
      </c>
      <c r="B26" s="48" t="s">
        <v>364</v>
      </c>
      <c r="C26" s="4" t="s">
        <v>1</v>
      </c>
      <c r="D26" s="13"/>
      <c r="E26" s="3"/>
      <c r="F26" s="73" t="s">
        <v>156</v>
      </c>
      <c r="G26" s="11"/>
      <c r="H26" s="74" t="s">
        <v>294</v>
      </c>
      <c r="I26" s="72" t="s">
        <v>9</v>
      </c>
    </row>
    <row r="27" spans="1:9" ht="18" customHeight="1">
      <c r="A27" s="14" t="s">
        <v>499</v>
      </c>
      <c r="B27" s="45" t="s">
        <v>500</v>
      </c>
      <c r="C27" s="49" t="s">
        <v>501</v>
      </c>
      <c r="D27" s="76">
        <v>9</v>
      </c>
      <c r="E27" s="77" t="str">
        <f>+'トーナメント表４年'!$C$21</f>
        <v>西海ドラゴンズ</v>
      </c>
      <c r="F27" s="7" t="s">
        <v>502</v>
      </c>
      <c r="G27" s="78">
        <v>10</v>
      </c>
      <c r="H27" s="79" t="str">
        <f>+'トーナメント表４年'!$C$23</f>
        <v>リバーサイド・Ｊｒ</v>
      </c>
      <c r="I27" s="105" t="s">
        <v>554</v>
      </c>
    </row>
    <row r="28" spans="1:9" ht="18" customHeight="1">
      <c r="A28" s="6" t="s">
        <v>503</v>
      </c>
      <c r="B28" s="46" t="s">
        <v>504</v>
      </c>
      <c r="C28" s="49" t="s">
        <v>505</v>
      </c>
      <c r="D28" s="80">
        <v>13</v>
      </c>
      <c r="E28" s="81" t="str">
        <f>+'トーナメント表４年'!$C$29</f>
        <v>オール鉄砲洲</v>
      </c>
      <c r="F28" s="8" t="s">
        <v>502</v>
      </c>
      <c r="G28" s="82">
        <v>14</v>
      </c>
      <c r="H28" s="83" t="str">
        <f>+'トーナメント表４年'!$C$31</f>
        <v>不動パイレーツ</v>
      </c>
      <c r="I28" s="105" t="s">
        <v>555</v>
      </c>
    </row>
    <row r="29" spans="1:9" ht="18" customHeight="1">
      <c r="A29" s="6" t="s">
        <v>506</v>
      </c>
      <c r="B29" s="46" t="s">
        <v>507</v>
      </c>
      <c r="C29" s="114" t="s">
        <v>508</v>
      </c>
      <c r="D29" s="80"/>
      <c r="E29" s="81" t="s">
        <v>687</v>
      </c>
      <c r="F29" s="8" t="s">
        <v>83</v>
      </c>
      <c r="G29" s="82"/>
      <c r="H29" s="81" t="s">
        <v>689</v>
      </c>
      <c r="I29" s="75" t="s">
        <v>556</v>
      </c>
    </row>
    <row r="30" spans="1:9" ht="18" customHeight="1" thickBot="1">
      <c r="A30" s="9" t="s">
        <v>509</v>
      </c>
      <c r="B30" s="47" t="s">
        <v>510</v>
      </c>
      <c r="C30" s="115" t="s">
        <v>511</v>
      </c>
      <c r="D30" s="85"/>
      <c r="E30" s="89" t="s">
        <v>688</v>
      </c>
      <c r="F30" s="10" t="s">
        <v>83</v>
      </c>
      <c r="G30" s="86"/>
      <c r="H30" s="90" t="s">
        <v>690</v>
      </c>
      <c r="I30" s="84" t="s">
        <v>557</v>
      </c>
    </row>
    <row r="31" spans="2:9" ht="18" customHeight="1" thickBot="1">
      <c r="B31" s="88"/>
      <c r="C31" s="87"/>
      <c r="D31" s="87"/>
      <c r="E31" s="87"/>
      <c r="F31" s="87"/>
      <c r="G31" s="87"/>
      <c r="H31" s="87"/>
      <c r="I31" s="87"/>
    </row>
    <row r="32" spans="1:9" ht="18" customHeight="1" thickBot="1">
      <c r="A32" s="4" t="s">
        <v>512</v>
      </c>
      <c r="B32" s="48" t="s">
        <v>513</v>
      </c>
      <c r="C32" s="4" t="s">
        <v>1</v>
      </c>
      <c r="D32" s="13"/>
      <c r="E32" s="3"/>
      <c r="F32" s="73" t="s">
        <v>157</v>
      </c>
      <c r="G32" s="11"/>
      <c r="H32" s="74" t="s">
        <v>293</v>
      </c>
      <c r="I32" s="72" t="s">
        <v>9</v>
      </c>
    </row>
    <row r="33" spans="1:9" ht="18" customHeight="1">
      <c r="A33" s="14" t="s">
        <v>499</v>
      </c>
      <c r="B33" s="45" t="s">
        <v>500</v>
      </c>
      <c r="C33" s="49" t="s">
        <v>514</v>
      </c>
      <c r="D33" s="76">
        <v>11</v>
      </c>
      <c r="E33" s="77" t="str">
        <f>+'トーナメント表４年'!$C$25</f>
        <v>有馬スワローズ</v>
      </c>
      <c r="F33" s="7" t="s">
        <v>502</v>
      </c>
      <c r="G33" s="78">
        <v>12</v>
      </c>
      <c r="H33" s="79" t="str">
        <f>+'トーナメント表４年'!$C$27</f>
        <v>駒込チャイルド</v>
      </c>
      <c r="I33" s="105" t="s">
        <v>736</v>
      </c>
    </row>
    <row r="34" spans="1:9" ht="18" customHeight="1">
      <c r="A34" s="6" t="s">
        <v>503</v>
      </c>
      <c r="B34" s="46" t="s">
        <v>504</v>
      </c>
      <c r="C34" s="49" t="s">
        <v>515</v>
      </c>
      <c r="D34" s="80">
        <v>15</v>
      </c>
      <c r="E34" s="81" t="str">
        <f>+'トーナメント表４年'!$C$33</f>
        <v>番町エンジェルス</v>
      </c>
      <c r="F34" s="8" t="s">
        <v>502</v>
      </c>
      <c r="G34" s="82">
        <v>16</v>
      </c>
      <c r="H34" s="83" t="str">
        <f>+'トーナメント表４年'!$C$35</f>
        <v>柏木バッファローズ</v>
      </c>
      <c r="I34" s="105" t="s">
        <v>558</v>
      </c>
    </row>
    <row r="35" spans="1:9" ht="18" customHeight="1">
      <c r="A35" s="6" t="s">
        <v>506</v>
      </c>
      <c r="B35" s="46" t="s">
        <v>507</v>
      </c>
      <c r="C35" s="8" t="s">
        <v>52</v>
      </c>
      <c r="D35" s="80"/>
      <c r="E35" s="81" t="s">
        <v>691</v>
      </c>
      <c r="F35" s="8" t="s">
        <v>83</v>
      </c>
      <c r="G35" s="82"/>
      <c r="H35" s="81" t="s">
        <v>693</v>
      </c>
      <c r="I35" s="75" t="s">
        <v>551</v>
      </c>
    </row>
    <row r="36" spans="1:9" ht="18" customHeight="1" thickBot="1">
      <c r="A36" s="9" t="s">
        <v>53</v>
      </c>
      <c r="B36" s="47" t="s">
        <v>100</v>
      </c>
      <c r="C36" s="10" t="s">
        <v>52</v>
      </c>
      <c r="D36" s="85"/>
      <c r="E36" s="89" t="s">
        <v>692</v>
      </c>
      <c r="F36" s="10" t="s">
        <v>83</v>
      </c>
      <c r="G36" s="86"/>
      <c r="H36" s="90" t="s">
        <v>694</v>
      </c>
      <c r="I36" s="84" t="s">
        <v>551</v>
      </c>
    </row>
    <row r="37" spans="1:11" ht="18" customHeight="1" thickBot="1">
      <c r="A37" s="1" t="s">
        <v>346</v>
      </c>
      <c r="B37" s="51"/>
      <c r="C37" s="70"/>
      <c r="D37" s="71"/>
      <c r="E37" s="70"/>
      <c r="I37" s="120" t="s">
        <v>353</v>
      </c>
      <c r="K37" s="108"/>
    </row>
    <row r="38" spans="1:11" ht="18" customHeight="1" thickBot="1">
      <c r="A38" s="4" t="s">
        <v>363</v>
      </c>
      <c r="B38" s="48" t="s">
        <v>364</v>
      </c>
      <c r="C38" s="4" t="s">
        <v>1</v>
      </c>
      <c r="D38" s="13"/>
      <c r="E38" s="3"/>
      <c r="F38" s="73" t="s">
        <v>72</v>
      </c>
      <c r="G38" s="11"/>
      <c r="H38" s="74" t="s">
        <v>296</v>
      </c>
      <c r="I38" s="72" t="s">
        <v>9</v>
      </c>
      <c r="K38" s="108"/>
    </row>
    <row r="39" spans="1:11" ht="18" customHeight="1">
      <c r="A39" s="14" t="s">
        <v>499</v>
      </c>
      <c r="B39" s="45" t="s">
        <v>516</v>
      </c>
      <c r="C39" s="49" t="s">
        <v>158</v>
      </c>
      <c r="D39" s="76">
        <v>1</v>
      </c>
      <c r="E39" s="77" t="str">
        <f>+'トーナメント表中学'!$C$5</f>
        <v>長崎聖翔</v>
      </c>
      <c r="F39" s="7" t="s">
        <v>80</v>
      </c>
      <c r="G39" s="78">
        <v>2</v>
      </c>
      <c r="H39" s="79" t="str">
        <f>+'トーナメント表中学'!$C$7</f>
        <v>大田ドリームス</v>
      </c>
      <c r="I39" s="105" t="s">
        <v>559</v>
      </c>
      <c r="K39" s="108"/>
    </row>
    <row r="40" spans="1:11" ht="18" customHeight="1">
      <c r="A40" s="6" t="s">
        <v>51</v>
      </c>
      <c r="B40" s="46" t="s">
        <v>159</v>
      </c>
      <c r="C40" s="49" t="s">
        <v>160</v>
      </c>
      <c r="D40" s="80">
        <v>5</v>
      </c>
      <c r="E40" s="81" t="str">
        <f>+'トーナメント表中学'!$C$13</f>
        <v>一橋野球クラブ</v>
      </c>
      <c r="F40" s="8" t="s">
        <v>80</v>
      </c>
      <c r="G40" s="82">
        <v>6</v>
      </c>
      <c r="H40" s="83" t="str">
        <f>+'トーナメント表中学'!$C$15</f>
        <v>品川レインボーズ</v>
      </c>
      <c r="I40" s="105" t="s">
        <v>560</v>
      </c>
      <c r="K40" s="108"/>
    </row>
    <row r="41" spans="1:11" ht="18" customHeight="1">
      <c r="A41" s="6" t="s">
        <v>81</v>
      </c>
      <c r="B41" s="46" t="s">
        <v>107</v>
      </c>
      <c r="C41" s="67" t="s">
        <v>161</v>
      </c>
      <c r="D41" s="80"/>
      <c r="E41" s="81" t="s">
        <v>703</v>
      </c>
      <c r="F41" s="8" t="s">
        <v>83</v>
      </c>
      <c r="G41" s="82"/>
      <c r="H41" s="81" t="s">
        <v>704</v>
      </c>
      <c r="I41" s="75" t="s">
        <v>552</v>
      </c>
      <c r="K41" s="108"/>
    </row>
    <row r="42" spans="1:11" ht="18" customHeight="1" thickBot="1">
      <c r="A42" s="9" t="s">
        <v>53</v>
      </c>
      <c r="B42" s="47" t="s">
        <v>108</v>
      </c>
      <c r="C42" s="50" t="s">
        <v>162</v>
      </c>
      <c r="D42" s="85"/>
      <c r="E42" s="89" t="s">
        <v>705</v>
      </c>
      <c r="F42" s="10" t="s">
        <v>83</v>
      </c>
      <c r="G42" s="86"/>
      <c r="H42" s="90" t="s">
        <v>706</v>
      </c>
      <c r="I42" s="84" t="s">
        <v>553</v>
      </c>
      <c r="K42" s="108"/>
    </row>
    <row r="43" spans="1:11" ht="18" customHeight="1" thickBot="1">
      <c r="A43" s="87"/>
      <c r="B43" s="88"/>
      <c r="C43" s="87"/>
      <c r="D43" s="87"/>
      <c r="E43" s="87"/>
      <c r="F43" s="87"/>
      <c r="G43" s="87"/>
      <c r="H43" s="87"/>
      <c r="I43" s="87"/>
      <c r="K43" s="108"/>
    </row>
    <row r="44" spans="1:11" ht="18" customHeight="1" thickBot="1">
      <c r="A44" s="4" t="s">
        <v>54</v>
      </c>
      <c r="B44" s="48" t="s">
        <v>55</v>
      </c>
      <c r="C44" s="4" t="s">
        <v>1</v>
      </c>
      <c r="D44" s="13"/>
      <c r="E44" s="3"/>
      <c r="F44" s="73" t="s">
        <v>73</v>
      </c>
      <c r="G44" s="11"/>
      <c r="H44" s="74" t="s">
        <v>387</v>
      </c>
      <c r="I44" s="72" t="s">
        <v>9</v>
      </c>
      <c r="K44" s="108"/>
    </row>
    <row r="45" spans="1:11" ht="18" customHeight="1">
      <c r="A45" s="14" t="s">
        <v>499</v>
      </c>
      <c r="B45" s="45" t="s">
        <v>516</v>
      </c>
      <c r="C45" s="49" t="s">
        <v>517</v>
      </c>
      <c r="D45" s="76">
        <v>3</v>
      </c>
      <c r="E45" s="77" t="str">
        <f>+'トーナメント表中学'!$C$9</f>
        <v>ピアーズ</v>
      </c>
      <c r="F45" s="7" t="s">
        <v>502</v>
      </c>
      <c r="G45" s="78">
        <v>4</v>
      </c>
      <c r="H45" s="79" t="str">
        <f>+'トーナメント表中学'!$C$11</f>
        <v>オールドリームス</v>
      </c>
      <c r="I45" s="105" t="s">
        <v>564</v>
      </c>
      <c r="K45" s="108"/>
    </row>
    <row r="46" spans="1:11" ht="18" customHeight="1">
      <c r="A46" s="6" t="s">
        <v>503</v>
      </c>
      <c r="B46" s="46" t="s">
        <v>518</v>
      </c>
      <c r="C46" s="49" t="s">
        <v>519</v>
      </c>
      <c r="D46" s="80">
        <v>7</v>
      </c>
      <c r="E46" s="81" t="str">
        <f>+'トーナメント表中学'!$C$17</f>
        <v>足立球友会</v>
      </c>
      <c r="F46" s="8" t="s">
        <v>502</v>
      </c>
      <c r="G46" s="82">
        <v>8</v>
      </c>
      <c r="H46" s="83" t="str">
        <f>+'トーナメント表中学'!$C$19</f>
        <v>城南鵬翔クラブ</v>
      </c>
      <c r="I46" s="105" t="s">
        <v>561</v>
      </c>
      <c r="K46" s="108"/>
    </row>
    <row r="47" spans="1:11" ht="18" customHeight="1">
      <c r="A47" s="6" t="s">
        <v>506</v>
      </c>
      <c r="B47" s="46" t="s">
        <v>520</v>
      </c>
      <c r="C47" s="8" t="s">
        <v>52</v>
      </c>
      <c r="D47" s="80"/>
      <c r="E47" s="81" t="s">
        <v>707</v>
      </c>
      <c r="F47" s="8" t="s">
        <v>83</v>
      </c>
      <c r="G47" s="82"/>
      <c r="H47" s="81" t="s">
        <v>708</v>
      </c>
      <c r="I47" s="75" t="s">
        <v>551</v>
      </c>
      <c r="K47" s="108"/>
    </row>
    <row r="48" spans="1:11" ht="18" customHeight="1" thickBot="1">
      <c r="A48" s="9" t="s">
        <v>53</v>
      </c>
      <c r="B48" s="47" t="s">
        <v>108</v>
      </c>
      <c r="C48" s="10" t="s">
        <v>52</v>
      </c>
      <c r="D48" s="85"/>
      <c r="E48" s="89" t="s">
        <v>709</v>
      </c>
      <c r="F48" s="10" t="s">
        <v>83</v>
      </c>
      <c r="G48" s="86"/>
      <c r="H48" s="90" t="s">
        <v>710</v>
      </c>
      <c r="I48" s="84" t="s">
        <v>551</v>
      </c>
      <c r="K48" s="108"/>
    </row>
    <row r="49" spans="1:11" ht="18" customHeight="1">
      <c r="A49" s="108"/>
      <c r="B49" s="109"/>
      <c r="C49" s="108"/>
      <c r="D49" s="87"/>
      <c r="E49" s="113"/>
      <c r="F49" s="108"/>
      <c r="G49" s="87"/>
      <c r="H49" s="113"/>
      <c r="I49" s="87"/>
      <c r="K49" s="108"/>
    </row>
    <row r="50" spans="1:9" ht="18" customHeight="1" thickBot="1">
      <c r="A50" s="1" t="s">
        <v>345</v>
      </c>
      <c r="B50" s="51"/>
      <c r="C50" s="70"/>
      <c r="D50" s="71"/>
      <c r="E50" s="70"/>
      <c r="I50" s="120" t="s">
        <v>352</v>
      </c>
    </row>
    <row r="51" spans="1:9" ht="18" customHeight="1" thickBot="1">
      <c r="A51" s="4" t="s">
        <v>363</v>
      </c>
      <c r="B51" s="48" t="s">
        <v>364</v>
      </c>
      <c r="C51" s="4" t="s">
        <v>1</v>
      </c>
      <c r="D51" s="13"/>
      <c r="E51" s="3"/>
      <c r="F51" s="73" t="s">
        <v>148</v>
      </c>
      <c r="G51" s="11"/>
      <c r="H51" s="74" t="s">
        <v>293</v>
      </c>
      <c r="I51" s="72" t="s">
        <v>9</v>
      </c>
    </row>
    <row r="52" spans="1:9" ht="18" customHeight="1">
      <c r="A52" s="14" t="s">
        <v>499</v>
      </c>
      <c r="B52" s="45" t="s">
        <v>500</v>
      </c>
      <c r="C52" s="49" t="s">
        <v>521</v>
      </c>
      <c r="D52" s="76">
        <v>9</v>
      </c>
      <c r="E52" s="77" t="str">
        <f>+'トーナメント表６年'!$C$21</f>
        <v>ブラックキラーズ</v>
      </c>
      <c r="F52" s="7" t="s">
        <v>502</v>
      </c>
      <c r="G52" s="78">
        <v>10</v>
      </c>
      <c r="H52" s="79" t="str">
        <f>+'トーナメント表６年'!$C$23</f>
        <v>明正イーグルス</v>
      </c>
      <c r="I52" s="105" t="s">
        <v>562</v>
      </c>
    </row>
    <row r="53" spans="1:9" ht="18" customHeight="1">
      <c r="A53" s="6" t="s">
        <v>503</v>
      </c>
      <c r="B53" s="46" t="s">
        <v>504</v>
      </c>
      <c r="C53" s="49" t="s">
        <v>522</v>
      </c>
      <c r="D53" s="80">
        <v>13</v>
      </c>
      <c r="E53" s="81" t="str">
        <f>+'トーナメント表６年'!$C$29</f>
        <v>東港オーシャン</v>
      </c>
      <c r="F53" s="8" t="s">
        <v>502</v>
      </c>
      <c r="G53" s="82">
        <v>14</v>
      </c>
      <c r="H53" s="83" t="str">
        <f>+'トーナメント表６年'!$C$31</f>
        <v>オ－ル伊藤野球クラブ</v>
      </c>
      <c r="I53" s="105" t="s">
        <v>563</v>
      </c>
    </row>
    <row r="54" spans="1:9" ht="18" customHeight="1">
      <c r="A54" s="6" t="s">
        <v>506</v>
      </c>
      <c r="B54" s="46" t="s">
        <v>507</v>
      </c>
      <c r="C54" s="67" t="s">
        <v>523</v>
      </c>
      <c r="D54" s="80"/>
      <c r="E54" s="81" t="s">
        <v>663</v>
      </c>
      <c r="F54" s="8" t="s">
        <v>83</v>
      </c>
      <c r="G54" s="82"/>
      <c r="H54" s="81" t="s">
        <v>665</v>
      </c>
      <c r="I54" s="75" t="s">
        <v>556</v>
      </c>
    </row>
    <row r="55" spans="1:9" ht="18" customHeight="1" thickBot="1">
      <c r="A55" s="9" t="s">
        <v>509</v>
      </c>
      <c r="B55" s="47" t="s">
        <v>510</v>
      </c>
      <c r="C55" s="50" t="s">
        <v>524</v>
      </c>
      <c r="D55" s="85"/>
      <c r="E55" s="89" t="s">
        <v>664</v>
      </c>
      <c r="F55" s="10" t="s">
        <v>83</v>
      </c>
      <c r="G55" s="86"/>
      <c r="H55" s="90" t="s">
        <v>666</v>
      </c>
      <c r="I55" s="84" t="s">
        <v>557</v>
      </c>
    </row>
    <row r="56" spans="1:9" ht="18" customHeight="1" thickBot="1">
      <c r="A56" s="87"/>
      <c r="B56" s="88"/>
      <c r="C56" s="87"/>
      <c r="D56" s="87"/>
      <c r="E56" s="87"/>
      <c r="F56" s="87"/>
      <c r="G56" s="87"/>
      <c r="H56" s="87"/>
      <c r="I56" s="87"/>
    </row>
    <row r="57" spans="1:9" ht="18" customHeight="1" thickBot="1">
      <c r="A57" s="4" t="s">
        <v>512</v>
      </c>
      <c r="B57" s="48" t="s">
        <v>513</v>
      </c>
      <c r="C57" s="4" t="s">
        <v>1</v>
      </c>
      <c r="D57" s="13"/>
      <c r="E57" s="3"/>
      <c r="F57" s="73" t="s">
        <v>153</v>
      </c>
      <c r="G57" s="11"/>
      <c r="H57" s="74" t="s">
        <v>365</v>
      </c>
      <c r="I57" s="72" t="s">
        <v>9</v>
      </c>
    </row>
    <row r="58" spans="1:9" ht="18" customHeight="1">
      <c r="A58" s="14" t="s">
        <v>499</v>
      </c>
      <c r="B58" s="45" t="s">
        <v>500</v>
      </c>
      <c r="C58" s="49" t="s">
        <v>525</v>
      </c>
      <c r="D58" s="76">
        <v>11</v>
      </c>
      <c r="E58" s="77" t="str">
        <f>+'トーナメント表６年'!$C$25</f>
        <v>フレール</v>
      </c>
      <c r="F58" s="7" t="s">
        <v>502</v>
      </c>
      <c r="G58" s="78">
        <v>12</v>
      </c>
      <c r="H58" s="79" t="str">
        <f>+'トーナメント表６年'!$C$27</f>
        <v>西新宿ヤンキース</v>
      </c>
      <c r="I58" s="105" t="s">
        <v>565</v>
      </c>
    </row>
    <row r="59" spans="1:9" ht="18" customHeight="1">
      <c r="A59" s="6" t="s">
        <v>503</v>
      </c>
      <c r="B59" s="46" t="s">
        <v>504</v>
      </c>
      <c r="C59" s="49" t="s">
        <v>526</v>
      </c>
      <c r="D59" s="80">
        <v>15</v>
      </c>
      <c r="E59" s="81" t="str">
        <f>+'トーナメント表６年'!$C$33</f>
        <v>藤の台少年野球部</v>
      </c>
      <c r="F59" s="8" t="s">
        <v>502</v>
      </c>
      <c r="G59" s="82">
        <v>16</v>
      </c>
      <c r="H59" s="83" t="str">
        <f>+'トーナメント表６年'!$C$35</f>
        <v>入谷レッズ</v>
      </c>
      <c r="I59" s="105" t="s">
        <v>566</v>
      </c>
    </row>
    <row r="60" spans="1:9" ht="18" customHeight="1">
      <c r="A60" s="6" t="s">
        <v>506</v>
      </c>
      <c r="B60" s="46" t="s">
        <v>507</v>
      </c>
      <c r="C60" s="8" t="s">
        <v>52</v>
      </c>
      <c r="D60" s="80"/>
      <c r="E60" s="81" t="s">
        <v>667</v>
      </c>
      <c r="F60" s="8" t="s">
        <v>83</v>
      </c>
      <c r="G60" s="82"/>
      <c r="H60" s="81" t="s">
        <v>669</v>
      </c>
      <c r="I60" s="75" t="s">
        <v>551</v>
      </c>
    </row>
    <row r="61" spans="1:9" ht="18" customHeight="1" thickBot="1">
      <c r="A61" s="9" t="s">
        <v>53</v>
      </c>
      <c r="B61" s="47" t="s">
        <v>100</v>
      </c>
      <c r="C61" s="10" t="s">
        <v>52</v>
      </c>
      <c r="D61" s="85"/>
      <c r="E61" s="89" t="s">
        <v>668</v>
      </c>
      <c r="F61" s="10" t="s">
        <v>83</v>
      </c>
      <c r="G61" s="86"/>
      <c r="H61" s="90" t="s">
        <v>670</v>
      </c>
      <c r="I61" s="84" t="s">
        <v>551</v>
      </c>
    </row>
    <row r="62" spans="1:9" ht="18" customHeight="1">
      <c r="A62" s="108"/>
      <c r="B62" s="109"/>
      <c r="C62" s="108"/>
      <c r="D62" s="87"/>
      <c r="E62" s="113"/>
      <c r="F62" s="108"/>
      <c r="G62" s="87"/>
      <c r="H62" s="113"/>
      <c r="I62" s="87"/>
    </row>
    <row r="63" spans="1:9" ht="18" customHeight="1" thickBot="1">
      <c r="A63" s="1" t="s">
        <v>347</v>
      </c>
      <c r="B63" s="51"/>
      <c r="C63" s="70"/>
      <c r="D63" s="71"/>
      <c r="E63" s="70"/>
      <c r="I63" s="120" t="s">
        <v>354</v>
      </c>
    </row>
    <row r="64" spans="1:9" ht="18" customHeight="1" thickBot="1">
      <c r="A64" s="4" t="s">
        <v>363</v>
      </c>
      <c r="B64" s="48" t="s">
        <v>364</v>
      </c>
      <c r="C64" s="4" t="s">
        <v>1</v>
      </c>
      <c r="D64" s="13"/>
      <c r="E64" s="3"/>
      <c r="F64" s="73" t="s">
        <v>163</v>
      </c>
      <c r="G64" s="11"/>
      <c r="H64" s="74" t="s">
        <v>296</v>
      </c>
      <c r="I64" s="72" t="s">
        <v>9</v>
      </c>
    </row>
    <row r="65" spans="1:9" ht="18" customHeight="1">
      <c r="A65" s="14" t="s">
        <v>499</v>
      </c>
      <c r="B65" s="45" t="s">
        <v>516</v>
      </c>
      <c r="C65" s="49" t="s">
        <v>527</v>
      </c>
      <c r="D65" s="76">
        <v>9</v>
      </c>
      <c r="E65" s="77" t="str">
        <f>+'トーナメント表中学'!$C$21</f>
        <v>シティボーイズ</v>
      </c>
      <c r="F65" s="7" t="s">
        <v>502</v>
      </c>
      <c r="G65" s="78">
        <v>10</v>
      </c>
      <c r="H65" s="79" t="str">
        <f>+'トーナメント表中学'!$C$23</f>
        <v>杉並ジェッツ</v>
      </c>
      <c r="I65" s="105" t="s">
        <v>567</v>
      </c>
    </row>
    <row r="66" spans="1:9" ht="18" customHeight="1">
      <c r="A66" s="6" t="s">
        <v>503</v>
      </c>
      <c r="B66" s="46" t="s">
        <v>518</v>
      </c>
      <c r="C66" s="49" t="s">
        <v>528</v>
      </c>
      <c r="D66" s="80">
        <v>13</v>
      </c>
      <c r="E66" s="81" t="str">
        <f>+'トーナメント表中学'!$C$29</f>
        <v>西大井メッツ</v>
      </c>
      <c r="F66" s="8" t="s">
        <v>502</v>
      </c>
      <c r="G66" s="82">
        <v>14</v>
      </c>
      <c r="H66" s="83" t="str">
        <f>+'トーナメント表中学'!$C$31</f>
        <v>新宿NSCオールナイン</v>
      </c>
      <c r="I66" s="105" t="s">
        <v>568</v>
      </c>
    </row>
    <row r="67" spans="1:9" ht="18" customHeight="1">
      <c r="A67" s="6" t="s">
        <v>506</v>
      </c>
      <c r="B67" s="46" t="s">
        <v>520</v>
      </c>
      <c r="C67" s="67" t="s">
        <v>529</v>
      </c>
      <c r="D67" s="80"/>
      <c r="E67" s="81" t="s">
        <v>711</v>
      </c>
      <c r="F67" s="8" t="s">
        <v>83</v>
      </c>
      <c r="G67" s="82"/>
      <c r="H67" s="81" t="s">
        <v>712</v>
      </c>
      <c r="I67" s="75" t="s">
        <v>556</v>
      </c>
    </row>
    <row r="68" spans="1:9" ht="18" customHeight="1" thickBot="1">
      <c r="A68" s="9" t="s">
        <v>509</v>
      </c>
      <c r="B68" s="47" t="s">
        <v>530</v>
      </c>
      <c r="C68" s="50" t="s">
        <v>531</v>
      </c>
      <c r="D68" s="85"/>
      <c r="E68" s="89" t="s">
        <v>713</v>
      </c>
      <c r="F68" s="10" t="s">
        <v>83</v>
      </c>
      <c r="G68" s="86"/>
      <c r="H68" s="90" t="s">
        <v>714</v>
      </c>
      <c r="I68" s="84" t="s">
        <v>557</v>
      </c>
    </row>
    <row r="69" spans="1:9" ht="18" customHeight="1" thickBot="1">
      <c r="A69" s="87"/>
      <c r="B69" s="88"/>
      <c r="C69" s="87"/>
      <c r="D69" s="87"/>
      <c r="E69" s="87"/>
      <c r="F69" s="87"/>
      <c r="G69" s="87"/>
      <c r="H69" s="87"/>
      <c r="I69" s="87"/>
    </row>
    <row r="70" spans="1:9" ht="18" customHeight="1" thickBot="1">
      <c r="A70" s="4" t="s">
        <v>512</v>
      </c>
      <c r="B70" s="48" t="s">
        <v>513</v>
      </c>
      <c r="C70" s="4" t="s">
        <v>1</v>
      </c>
      <c r="D70" s="13"/>
      <c r="E70" s="3"/>
      <c r="F70" s="73" t="s">
        <v>72</v>
      </c>
      <c r="G70" s="11"/>
      <c r="H70" s="74" t="s">
        <v>366</v>
      </c>
      <c r="I70" s="72" t="s">
        <v>9</v>
      </c>
    </row>
    <row r="71" spans="1:9" ht="18" customHeight="1">
      <c r="A71" s="14" t="s">
        <v>499</v>
      </c>
      <c r="B71" s="45" t="s">
        <v>516</v>
      </c>
      <c r="C71" s="49" t="s">
        <v>532</v>
      </c>
      <c r="D71" s="76">
        <v>11</v>
      </c>
      <c r="E71" s="77" t="str">
        <f>+'トーナメント表中学'!$C$25</f>
        <v>青山イーグルス</v>
      </c>
      <c r="F71" s="7" t="s">
        <v>502</v>
      </c>
      <c r="G71" s="78">
        <v>12</v>
      </c>
      <c r="H71" s="79" t="str">
        <f>+'トーナメント表中学'!$C$27</f>
        <v>サンジュニア</v>
      </c>
      <c r="I71" s="105" t="s">
        <v>569</v>
      </c>
    </row>
    <row r="72" spans="1:9" ht="18" customHeight="1">
      <c r="A72" s="6" t="s">
        <v>503</v>
      </c>
      <c r="B72" s="46" t="s">
        <v>518</v>
      </c>
      <c r="C72" s="49" t="s">
        <v>533</v>
      </c>
      <c r="D72" s="80">
        <v>15</v>
      </c>
      <c r="E72" s="81" t="str">
        <f>+'トーナメント表中学'!$C$33</f>
        <v>ブラックキラーズ</v>
      </c>
      <c r="F72" s="8" t="s">
        <v>502</v>
      </c>
      <c r="G72" s="82">
        <v>16</v>
      </c>
      <c r="H72" s="83" t="str">
        <f>+'トーナメント表中学'!$C$35</f>
        <v>グランフレール</v>
      </c>
      <c r="I72" s="105" t="s">
        <v>570</v>
      </c>
    </row>
    <row r="73" spans="1:9" ht="18" customHeight="1">
      <c r="A73" s="6" t="s">
        <v>506</v>
      </c>
      <c r="B73" s="46" t="s">
        <v>520</v>
      </c>
      <c r="C73" s="8" t="s">
        <v>52</v>
      </c>
      <c r="D73" s="80"/>
      <c r="E73" s="81" t="s">
        <v>715</v>
      </c>
      <c r="F73" s="8" t="s">
        <v>83</v>
      </c>
      <c r="G73" s="82"/>
      <c r="H73" s="81" t="s">
        <v>716</v>
      </c>
      <c r="I73" s="75" t="s">
        <v>551</v>
      </c>
    </row>
    <row r="74" spans="1:9" ht="18" customHeight="1" thickBot="1">
      <c r="A74" s="9" t="s">
        <v>53</v>
      </c>
      <c r="B74" s="47" t="s">
        <v>108</v>
      </c>
      <c r="C74" s="10" t="s">
        <v>52</v>
      </c>
      <c r="D74" s="85"/>
      <c r="E74" s="89" t="s">
        <v>717</v>
      </c>
      <c r="F74" s="10" t="s">
        <v>83</v>
      </c>
      <c r="G74" s="86"/>
      <c r="H74" s="90" t="s">
        <v>718</v>
      </c>
      <c r="I74" s="84" t="s">
        <v>551</v>
      </c>
    </row>
    <row r="75" spans="1:9" ht="18" customHeight="1" thickBot="1">
      <c r="A75" s="108"/>
      <c r="B75" s="109"/>
      <c r="C75" s="110"/>
      <c r="D75" s="87"/>
      <c r="E75" s="113"/>
      <c r="F75" s="108"/>
      <c r="G75" s="87"/>
      <c r="H75" s="113"/>
      <c r="I75" s="87"/>
    </row>
    <row r="76" spans="1:9" ht="18" customHeight="1" thickBot="1">
      <c r="A76" s="4" t="s">
        <v>54</v>
      </c>
      <c r="B76" s="48" t="s">
        <v>55</v>
      </c>
      <c r="C76" s="4" t="s">
        <v>1</v>
      </c>
      <c r="D76" s="13"/>
      <c r="E76" s="3"/>
      <c r="F76" s="73" t="s">
        <v>73</v>
      </c>
      <c r="G76" s="11"/>
      <c r="H76" s="74" t="s">
        <v>367</v>
      </c>
      <c r="I76" s="72" t="s">
        <v>9</v>
      </c>
    </row>
    <row r="77" spans="1:9" ht="18" customHeight="1">
      <c r="A77" s="14" t="s">
        <v>499</v>
      </c>
      <c r="B77" s="45" t="s">
        <v>516</v>
      </c>
      <c r="C77" s="130" t="s">
        <v>416</v>
      </c>
      <c r="D77" s="76">
        <v>1</v>
      </c>
      <c r="E77" s="77" t="str">
        <f>+'中学ミニトーナメント'!$C$5</f>
        <v>大田ドリームス</v>
      </c>
      <c r="F77" s="7" t="s">
        <v>80</v>
      </c>
      <c r="G77" s="78">
        <v>2</v>
      </c>
      <c r="H77" s="79" t="str">
        <f>+'中学ミニトーナメント'!$C$7</f>
        <v>オールドリームス</v>
      </c>
      <c r="I77" s="105" t="s">
        <v>571</v>
      </c>
    </row>
    <row r="78" spans="1:9" ht="18" customHeight="1">
      <c r="A78" s="6" t="s">
        <v>51</v>
      </c>
      <c r="B78" s="46" t="s">
        <v>159</v>
      </c>
      <c r="C78" s="130" t="s">
        <v>417</v>
      </c>
      <c r="D78" s="80">
        <v>3</v>
      </c>
      <c r="E78" s="81" t="str">
        <f>+'中学ミニトーナメント'!$C$9</f>
        <v>グランフレール</v>
      </c>
      <c r="F78" s="8" t="s">
        <v>80</v>
      </c>
      <c r="G78" s="82">
        <v>4</v>
      </c>
      <c r="H78" s="83" t="str">
        <f>+'中学ミニトーナメント'!$C$11</f>
        <v>新宿NSCオールナイン</v>
      </c>
      <c r="I78" s="105" t="s">
        <v>572</v>
      </c>
    </row>
    <row r="79" spans="1:9" ht="18" customHeight="1">
      <c r="A79" s="6" t="s">
        <v>81</v>
      </c>
      <c r="B79" s="46" t="s">
        <v>107</v>
      </c>
      <c r="C79" s="131" t="s">
        <v>418</v>
      </c>
      <c r="D79" s="80">
        <v>5</v>
      </c>
      <c r="E79" s="81" t="str">
        <f>+'中学ミニトーナメント'!$C$13</f>
        <v>城南鵬翔クラブ</v>
      </c>
      <c r="F79" s="8" t="s">
        <v>80</v>
      </c>
      <c r="G79" s="82">
        <v>6</v>
      </c>
      <c r="H79" s="83" t="str">
        <f>+'中学ミニトーナメント'!$C$15</f>
        <v>サンジュニア</v>
      </c>
      <c r="I79" s="75" t="s">
        <v>573</v>
      </c>
    </row>
    <row r="80" spans="1:9" ht="18" customHeight="1" thickBot="1">
      <c r="A80" s="9" t="s">
        <v>53</v>
      </c>
      <c r="B80" s="47" t="s">
        <v>108</v>
      </c>
      <c r="C80" s="132" t="s">
        <v>419</v>
      </c>
      <c r="D80" s="85">
        <v>7</v>
      </c>
      <c r="E80" s="89" t="str">
        <f>+'中学ミニトーナメント'!$C$17</f>
        <v>水神ファイターズ</v>
      </c>
      <c r="F80" s="10" t="s">
        <v>80</v>
      </c>
      <c r="G80" s="86">
        <v>8</v>
      </c>
      <c r="H80" s="90" t="str">
        <f>+'中学ミニトーナメント'!$C$19</f>
        <v>府中タイガース</v>
      </c>
      <c r="I80" s="84" t="s">
        <v>574</v>
      </c>
    </row>
    <row r="81" spans="1:9" ht="18" customHeight="1">
      <c r="A81" s="108"/>
      <c r="B81" s="109"/>
      <c r="C81" s="121"/>
      <c r="D81" s="87"/>
      <c r="E81" s="113"/>
      <c r="F81" s="108"/>
      <c r="G81" s="87"/>
      <c r="H81" s="113"/>
      <c r="I81" s="87"/>
    </row>
    <row r="82" spans="1:9" ht="18" customHeight="1" thickBot="1">
      <c r="A82" s="1" t="s">
        <v>109</v>
      </c>
      <c r="B82" s="51"/>
      <c r="C82" s="70"/>
      <c r="D82" s="71"/>
      <c r="E82" s="70"/>
      <c r="I82" s="120" t="s">
        <v>350</v>
      </c>
    </row>
    <row r="83" spans="1:9" ht="18" customHeight="1" thickBot="1">
      <c r="A83" s="4" t="s">
        <v>363</v>
      </c>
      <c r="B83" s="48" t="s">
        <v>364</v>
      </c>
      <c r="C83" s="4" t="s">
        <v>1</v>
      </c>
      <c r="D83" s="13"/>
      <c r="E83" s="3"/>
      <c r="F83" s="73" t="s">
        <v>70</v>
      </c>
      <c r="G83" s="11"/>
      <c r="H83" s="74" t="s">
        <v>365</v>
      </c>
      <c r="I83" s="72" t="s">
        <v>9</v>
      </c>
    </row>
    <row r="84" spans="1:9" ht="18" customHeight="1">
      <c r="A84" s="14" t="s">
        <v>499</v>
      </c>
      <c r="B84" s="45" t="s">
        <v>500</v>
      </c>
      <c r="C84" s="106" t="s">
        <v>171</v>
      </c>
      <c r="D84" s="76"/>
      <c r="E84" s="81" t="s">
        <v>477</v>
      </c>
      <c r="F84" s="7" t="s">
        <v>172</v>
      </c>
      <c r="G84" s="78"/>
      <c r="H84" s="79" t="s">
        <v>478</v>
      </c>
      <c r="I84" s="105" t="s">
        <v>575</v>
      </c>
    </row>
    <row r="85" spans="1:9" ht="18" customHeight="1">
      <c r="A85" s="6" t="s">
        <v>173</v>
      </c>
      <c r="B85" s="46" t="s">
        <v>174</v>
      </c>
      <c r="C85" s="106" t="s">
        <v>171</v>
      </c>
      <c r="D85" s="80"/>
      <c r="E85" s="81" t="s">
        <v>479</v>
      </c>
      <c r="F85" s="8" t="s">
        <v>172</v>
      </c>
      <c r="G85" s="82"/>
      <c r="H85" s="83" t="s">
        <v>480</v>
      </c>
      <c r="I85" s="105" t="s">
        <v>576</v>
      </c>
    </row>
    <row r="86" spans="1:9" ht="18" customHeight="1">
      <c r="A86" s="6" t="s">
        <v>175</v>
      </c>
      <c r="B86" s="46" t="s">
        <v>176</v>
      </c>
      <c r="C86" s="111" t="s">
        <v>171</v>
      </c>
      <c r="D86" s="80"/>
      <c r="E86" s="81" t="s">
        <v>477</v>
      </c>
      <c r="F86" s="8" t="s">
        <v>172</v>
      </c>
      <c r="G86" s="82"/>
      <c r="H86" s="83" t="s">
        <v>481</v>
      </c>
      <c r="I86" s="75" t="s">
        <v>577</v>
      </c>
    </row>
    <row r="87" spans="1:9" ht="18" customHeight="1" thickBot="1">
      <c r="A87" s="9" t="s">
        <v>177</v>
      </c>
      <c r="B87" s="47" t="s">
        <v>178</v>
      </c>
      <c r="C87" s="112" t="s">
        <v>171</v>
      </c>
      <c r="D87" s="85"/>
      <c r="E87" s="89" t="s">
        <v>479</v>
      </c>
      <c r="F87" s="10" t="s">
        <v>172</v>
      </c>
      <c r="G87" s="86"/>
      <c r="H87" s="90" t="s">
        <v>482</v>
      </c>
      <c r="I87" s="84" t="s">
        <v>578</v>
      </c>
    </row>
    <row r="88" spans="1:9" ht="18" customHeight="1" thickBot="1">
      <c r="A88" s="87"/>
      <c r="B88" s="88"/>
      <c r="C88" s="87"/>
      <c r="D88" s="87"/>
      <c r="E88" s="87"/>
      <c r="F88" s="87"/>
      <c r="G88" s="87"/>
      <c r="H88" s="87"/>
      <c r="I88" s="87"/>
    </row>
    <row r="89" spans="1:9" ht="18" customHeight="1" thickBot="1">
      <c r="A89" s="4" t="s">
        <v>179</v>
      </c>
      <c r="B89" s="48" t="s">
        <v>180</v>
      </c>
      <c r="C89" s="4" t="s">
        <v>1</v>
      </c>
      <c r="D89" s="13"/>
      <c r="E89" s="3"/>
      <c r="F89" s="73" t="s">
        <v>181</v>
      </c>
      <c r="G89" s="11"/>
      <c r="H89" s="74" t="s">
        <v>292</v>
      </c>
      <c r="I89" s="72" t="s">
        <v>9</v>
      </c>
    </row>
    <row r="90" spans="1:9" ht="18" customHeight="1">
      <c r="A90" s="14" t="s">
        <v>499</v>
      </c>
      <c r="B90" s="45" t="s">
        <v>500</v>
      </c>
      <c r="C90" s="106" t="s">
        <v>171</v>
      </c>
      <c r="D90" s="76"/>
      <c r="E90" s="77" t="s">
        <v>483</v>
      </c>
      <c r="F90" s="7" t="s">
        <v>172</v>
      </c>
      <c r="G90" s="78"/>
      <c r="H90" s="79" t="s">
        <v>481</v>
      </c>
      <c r="I90" s="105" t="s">
        <v>729</v>
      </c>
    </row>
    <row r="91" spans="1:9" ht="18" customHeight="1">
      <c r="A91" s="6" t="s">
        <v>173</v>
      </c>
      <c r="B91" s="46" t="s">
        <v>174</v>
      </c>
      <c r="C91" s="106" t="s">
        <v>171</v>
      </c>
      <c r="D91" s="80"/>
      <c r="E91" s="81" t="s">
        <v>728</v>
      </c>
      <c r="F91" s="8" t="s">
        <v>172</v>
      </c>
      <c r="G91" s="82"/>
      <c r="H91" s="83" t="s">
        <v>482</v>
      </c>
      <c r="I91" s="105" t="s">
        <v>579</v>
      </c>
    </row>
    <row r="92" spans="1:9" ht="18" customHeight="1">
      <c r="A92" s="6" t="s">
        <v>175</v>
      </c>
      <c r="B92" s="46" t="s">
        <v>176</v>
      </c>
      <c r="C92" s="111" t="s">
        <v>171</v>
      </c>
      <c r="D92" s="80"/>
      <c r="E92" s="81" t="s">
        <v>483</v>
      </c>
      <c r="F92" s="8" t="s">
        <v>172</v>
      </c>
      <c r="G92" s="82"/>
      <c r="H92" s="83" t="s">
        <v>478</v>
      </c>
      <c r="I92" s="75" t="s">
        <v>584</v>
      </c>
    </row>
    <row r="93" spans="1:9" ht="18" customHeight="1" thickBot="1">
      <c r="A93" s="9" t="s">
        <v>177</v>
      </c>
      <c r="B93" s="47" t="s">
        <v>178</v>
      </c>
      <c r="C93" s="112" t="s">
        <v>171</v>
      </c>
      <c r="D93" s="85"/>
      <c r="E93" s="89" t="s">
        <v>484</v>
      </c>
      <c r="F93" s="10" t="s">
        <v>172</v>
      </c>
      <c r="G93" s="86"/>
      <c r="H93" s="90" t="s">
        <v>480</v>
      </c>
      <c r="I93" s="84" t="s">
        <v>580</v>
      </c>
    </row>
    <row r="94" spans="1:9" ht="18" customHeight="1">
      <c r="A94" s="108"/>
      <c r="B94" s="109"/>
      <c r="C94" s="110"/>
      <c r="D94" s="87"/>
      <c r="E94" s="113"/>
      <c r="F94" s="108"/>
      <c r="G94" s="87"/>
      <c r="H94" s="113"/>
      <c r="I94" s="87"/>
    </row>
    <row r="95" spans="1:9" ht="18" customHeight="1">
      <c r="A95" s="108"/>
      <c r="B95" s="109"/>
      <c r="C95" s="110"/>
      <c r="D95" s="87"/>
      <c r="E95" s="113"/>
      <c r="F95" s="108"/>
      <c r="G95" s="87"/>
      <c r="H95" s="113"/>
      <c r="I95" s="87"/>
    </row>
    <row r="96" spans="1:9" ht="18" customHeight="1">
      <c r="A96" s="108"/>
      <c r="B96" s="109"/>
      <c r="C96" s="110"/>
      <c r="D96" s="87"/>
      <c r="E96" s="113"/>
      <c r="F96" s="108"/>
      <c r="G96" s="87"/>
      <c r="H96" s="113"/>
      <c r="I96" s="87"/>
    </row>
    <row r="97" spans="1:9" ht="18" customHeight="1">
      <c r="A97" s="108"/>
      <c r="B97" s="109"/>
      <c r="C97" s="110"/>
      <c r="D97" s="87"/>
      <c r="E97" s="113"/>
      <c r="F97" s="108"/>
      <c r="G97" s="87"/>
      <c r="H97" s="113"/>
      <c r="I97" s="87"/>
    </row>
    <row r="98" spans="1:9" ht="18" customHeight="1">
      <c r="A98" s="108"/>
      <c r="B98" s="109"/>
      <c r="C98" s="110"/>
      <c r="D98" s="87"/>
      <c r="E98" s="113"/>
      <c r="F98" s="108"/>
      <c r="G98" s="87"/>
      <c r="H98" s="113"/>
      <c r="I98" s="87"/>
    </row>
    <row r="99" spans="1:9" ht="18" customHeight="1" thickBot="1">
      <c r="A99" s="1" t="s">
        <v>348</v>
      </c>
      <c r="B99" s="51"/>
      <c r="C99" s="70"/>
      <c r="D99" s="71"/>
      <c r="E99" s="70"/>
      <c r="I99" s="120" t="s">
        <v>352</v>
      </c>
    </row>
    <row r="100" spans="1:9" ht="18" customHeight="1" thickBot="1">
      <c r="A100" s="4" t="s">
        <v>363</v>
      </c>
      <c r="B100" s="48" t="s">
        <v>364</v>
      </c>
      <c r="C100" s="4" t="s">
        <v>1</v>
      </c>
      <c r="D100" s="13"/>
      <c r="E100" s="3"/>
      <c r="F100" s="73" t="s">
        <v>163</v>
      </c>
      <c r="G100" s="11"/>
      <c r="H100" s="74" t="s">
        <v>297</v>
      </c>
      <c r="I100" s="72" t="s">
        <v>9</v>
      </c>
    </row>
    <row r="101" spans="1:9" ht="18" customHeight="1">
      <c r="A101" s="14" t="s">
        <v>499</v>
      </c>
      <c r="B101" s="45" t="s">
        <v>516</v>
      </c>
      <c r="C101" s="49" t="s">
        <v>182</v>
      </c>
      <c r="D101" s="76"/>
      <c r="E101" s="77" t="s">
        <v>719</v>
      </c>
      <c r="F101" s="7" t="s">
        <v>83</v>
      </c>
      <c r="G101" s="78"/>
      <c r="H101" s="79" t="s">
        <v>723</v>
      </c>
      <c r="I101" s="105" t="s">
        <v>581</v>
      </c>
    </row>
    <row r="102" spans="1:9" ht="18" customHeight="1">
      <c r="A102" s="6" t="s">
        <v>183</v>
      </c>
      <c r="B102" s="46" t="s">
        <v>184</v>
      </c>
      <c r="C102" s="49" t="s">
        <v>185</v>
      </c>
      <c r="D102" s="80"/>
      <c r="E102" s="81" t="s">
        <v>720</v>
      </c>
      <c r="F102" s="8" t="s">
        <v>83</v>
      </c>
      <c r="G102" s="82"/>
      <c r="H102" s="83" t="s">
        <v>724</v>
      </c>
      <c r="I102" s="105" t="s">
        <v>582</v>
      </c>
    </row>
    <row r="103" spans="1:9" ht="18" customHeight="1">
      <c r="A103" s="6" t="s">
        <v>186</v>
      </c>
      <c r="B103" s="46" t="s">
        <v>187</v>
      </c>
      <c r="C103" s="111" t="s">
        <v>188</v>
      </c>
      <c r="D103" s="80"/>
      <c r="E103" s="81" t="s">
        <v>721</v>
      </c>
      <c r="F103" s="8" t="s">
        <v>83</v>
      </c>
      <c r="G103" s="82"/>
      <c r="H103" s="81" t="s">
        <v>725</v>
      </c>
      <c r="I103" s="75" t="s">
        <v>583</v>
      </c>
    </row>
    <row r="104" spans="1:9" ht="18" customHeight="1" thickBot="1">
      <c r="A104" s="9" t="s">
        <v>189</v>
      </c>
      <c r="B104" s="47" t="s">
        <v>190</v>
      </c>
      <c r="C104" s="112" t="s">
        <v>191</v>
      </c>
      <c r="D104" s="85"/>
      <c r="E104" s="89" t="s">
        <v>722</v>
      </c>
      <c r="F104" s="10" t="s">
        <v>83</v>
      </c>
      <c r="G104" s="86"/>
      <c r="H104" s="90" t="s">
        <v>726</v>
      </c>
      <c r="I104" s="84" t="s">
        <v>583</v>
      </c>
    </row>
    <row r="105" spans="1:9" ht="18" customHeight="1" thickBot="1">
      <c r="A105" s="87"/>
      <c r="B105" s="88"/>
      <c r="C105" s="87"/>
      <c r="D105" s="87"/>
      <c r="E105" s="87"/>
      <c r="F105" s="87"/>
      <c r="G105" s="87"/>
      <c r="H105" s="87"/>
      <c r="I105" s="87"/>
    </row>
    <row r="106" spans="1:9" ht="18" customHeight="1" thickBot="1">
      <c r="A106" s="4" t="s">
        <v>192</v>
      </c>
      <c r="B106" s="48" t="s">
        <v>193</v>
      </c>
      <c r="C106" s="4" t="s">
        <v>1</v>
      </c>
      <c r="D106" s="13"/>
      <c r="E106" s="3"/>
      <c r="F106" s="73" t="s">
        <v>194</v>
      </c>
      <c r="G106" s="11"/>
      <c r="H106" s="74" t="s">
        <v>294</v>
      </c>
      <c r="I106" s="72" t="s">
        <v>9</v>
      </c>
    </row>
    <row r="107" spans="1:9" ht="18" customHeight="1">
      <c r="A107" s="14" t="s">
        <v>499</v>
      </c>
      <c r="B107" s="45" t="s">
        <v>500</v>
      </c>
      <c r="C107" s="49" t="s">
        <v>195</v>
      </c>
      <c r="D107" s="76"/>
      <c r="E107" s="77" t="s">
        <v>695</v>
      </c>
      <c r="F107" s="7" t="s">
        <v>83</v>
      </c>
      <c r="G107" s="78"/>
      <c r="H107" s="79" t="s">
        <v>696</v>
      </c>
      <c r="I107" s="49" t="s">
        <v>196</v>
      </c>
    </row>
    <row r="108" spans="1:9" ht="18" customHeight="1">
      <c r="A108" s="6" t="s">
        <v>503</v>
      </c>
      <c r="B108" s="46" t="s">
        <v>504</v>
      </c>
      <c r="C108" s="49" t="s">
        <v>196</v>
      </c>
      <c r="D108" s="80"/>
      <c r="E108" s="81" t="s">
        <v>671</v>
      </c>
      <c r="F108" s="8" t="s">
        <v>83</v>
      </c>
      <c r="G108" s="82"/>
      <c r="H108" s="83" t="s">
        <v>672</v>
      </c>
      <c r="I108" s="136" t="s">
        <v>195</v>
      </c>
    </row>
    <row r="109" spans="1:9" ht="18" customHeight="1">
      <c r="A109" s="6" t="s">
        <v>506</v>
      </c>
      <c r="B109" s="46" t="s">
        <v>507</v>
      </c>
      <c r="C109" s="67" t="s">
        <v>197</v>
      </c>
      <c r="D109" s="80"/>
      <c r="E109" s="81" t="s">
        <v>699</v>
      </c>
      <c r="F109" s="8" t="s">
        <v>83</v>
      </c>
      <c r="G109" s="82"/>
      <c r="H109" s="83" t="s">
        <v>700</v>
      </c>
      <c r="I109" s="75" t="s">
        <v>583</v>
      </c>
    </row>
    <row r="110" spans="1:9" ht="18" customHeight="1" thickBot="1">
      <c r="A110" s="9" t="s">
        <v>129</v>
      </c>
      <c r="B110" s="47" t="s">
        <v>141</v>
      </c>
      <c r="C110" s="50" t="s">
        <v>198</v>
      </c>
      <c r="D110" s="85"/>
      <c r="E110" s="89" t="s">
        <v>673</v>
      </c>
      <c r="F110" s="10" t="s">
        <v>83</v>
      </c>
      <c r="G110" s="86"/>
      <c r="H110" s="90" t="s">
        <v>674</v>
      </c>
      <c r="I110" s="84" t="s">
        <v>583</v>
      </c>
    </row>
    <row r="111" spans="1:9" ht="18" customHeight="1" thickBot="1">
      <c r="A111" s="108"/>
      <c r="B111" s="109"/>
      <c r="C111" s="110"/>
      <c r="D111" s="87"/>
      <c r="E111" s="113"/>
      <c r="F111" s="108"/>
      <c r="G111" s="87"/>
      <c r="H111" s="113"/>
      <c r="I111" s="87"/>
    </row>
    <row r="112" spans="1:9" ht="18" customHeight="1" thickBot="1">
      <c r="A112" s="4" t="s">
        <v>131</v>
      </c>
      <c r="B112" s="48" t="s">
        <v>132</v>
      </c>
      <c r="C112" s="4" t="s">
        <v>1</v>
      </c>
      <c r="D112" s="13"/>
      <c r="E112" s="3"/>
      <c r="F112" s="73" t="s">
        <v>199</v>
      </c>
      <c r="G112" s="11"/>
      <c r="H112" s="74" t="s">
        <v>367</v>
      </c>
      <c r="I112" s="72" t="s">
        <v>9</v>
      </c>
    </row>
    <row r="113" spans="1:9" ht="18" customHeight="1">
      <c r="A113" s="14" t="s">
        <v>499</v>
      </c>
      <c r="B113" s="45" t="s">
        <v>500</v>
      </c>
      <c r="C113" s="49" t="s">
        <v>200</v>
      </c>
      <c r="D113" s="76"/>
      <c r="E113" s="77" t="s">
        <v>697</v>
      </c>
      <c r="F113" s="7" t="s">
        <v>83</v>
      </c>
      <c r="G113" s="78"/>
      <c r="H113" s="79" t="s">
        <v>698</v>
      </c>
      <c r="I113" s="49" t="s">
        <v>201</v>
      </c>
    </row>
    <row r="114" spans="1:9" ht="18" customHeight="1">
      <c r="A114" s="6" t="s">
        <v>503</v>
      </c>
      <c r="B114" s="46" t="s">
        <v>504</v>
      </c>
      <c r="C114" s="49" t="s">
        <v>201</v>
      </c>
      <c r="D114" s="80"/>
      <c r="E114" s="81" t="s">
        <v>675</v>
      </c>
      <c r="F114" s="8" t="s">
        <v>83</v>
      </c>
      <c r="G114" s="82"/>
      <c r="H114" s="83" t="s">
        <v>676</v>
      </c>
      <c r="I114" s="136" t="s">
        <v>200</v>
      </c>
    </row>
    <row r="115" spans="1:9" ht="18" customHeight="1">
      <c r="A115" s="6" t="s">
        <v>506</v>
      </c>
      <c r="B115" s="46" t="s">
        <v>507</v>
      </c>
      <c r="C115" s="67" t="s">
        <v>202</v>
      </c>
      <c r="D115" s="80"/>
      <c r="E115" s="81" t="s">
        <v>701</v>
      </c>
      <c r="F115" s="8" t="s">
        <v>83</v>
      </c>
      <c r="G115" s="82"/>
      <c r="H115" s="83" t="s">
        <v>702</v>
      </c>
      <c r="I115" s="75" t="s">
        <v>583</v>
      </c>
    </row>
    <row r="116" spans="1:9" ht="18" customHeight="1" thickBot="1">
      <c r="A116" s="9" t="s">
        <v>84</v>
      </c>
      <c r="B116" s="47" t="s">
        <v>203</v>
      </c>
      <c r="C116" s="50" t="s">
        <v>204</v>
      </c>
      <c r="D116" s="85"/>
      <c r="E116" s="89" t="s">
        <v>677</v>
      </c>
      <c r="F116" s="10" t="s">
        <v>83</v>
      </c>
      <c r="G116" s="86"/>
      <c r="H116" s="90" t="s">
        <v>678</v>
      </c>
      <c r="I116" s="84" t="s">
        <v>583</v>
      </c>
    </row>
    <row r="117" spans="1:9" ht="18" customHeight="1">
      <c r="A117" s="108"/>
      <c r="B117" s="109"/>
      <c r="C117" s="110"/>
      <c r="D117" s="87"/>
      <c r="E117" s="113"/>
      <c r="F117" s="108"/>
      <c r="G117" s="87"/>
      <c r="H117" s="113"/>
      <c r="I117" s="87"/>
    </row>
    <row r="118" spans="1:9" ht="18" customHeight="1" thickBot="1">
      <c r="A118" s="1" t="s">
        <v>115</v>
      </c>
      <c r="B118" s="51"/>
      <c r="C118" s="70"/>
      <c r="D118" s="71"/>
      <c r="E118" s="70"/>
      <c r="I118" s="120" t="s">
        <v>350</v>
      </c>
    </row>
    <row r="119" spans="1:9" ht="18" customHeight="1" thickBot="1">
      <c r="A119" s="4" t="s">
        <v>363</v>
      </c>
      <c r="B119" s="48" t="s">
        <v>364</v>
      </c>
      <c r="C119" s="4" t="s">
        <v>1</v>
      </c>
      <c r="D119" s="13"/>
      <c r="E119" s="3"/>
      <c r="F119" s="73" t="s">
        <v>70</v>
      </c>
      <c r="G119" s="11"/>
      <c r="H119" s="74" t="s">
        <v>294</v>
      </c>
      <c r="I119" s="72" t="s">
        <v>9</v>
      </c>
    </row>
    <row r="120" spans="1:9" ht="18" customHeight="1">
      <c r="A120" s="14" t="s">
        <v>499</v>
      </c>
      <c r="B120" s="45" t="s">
        <v>516</v>
      </c>
      <c r="C120" s="106" t="s">
        <v>171</v>
      </c>
      <c r="D120" s="76"/>
      <c r="E120" s="77" t="s">
        <v>485</v>
      </c>
      <c r="F120" s="7" t="s">
        <v>172</v>
      </c>
      <c r="G120" s="78"/>
      <c r="H120" s="79" t="s">
        <v>481</v>
      </c>
      <c r="I120" s="105" t="s">
        <v>584</v>
      </c>
    </row>
    <row r="121" spans="1:9" ht="18" customHeight="1">
      <c r="A121" s="6" t="s">
        <v>173</v>
      </c>
      <c r="B121" s="46" t="s">
        <v>205</v>
      </c>
      <c r="C121" s="106" t="s">
        <v>171</v>
      </c>
      <c r="D121" s="80"/>
      <c r="E121" s="81" t="s">
        <v>484</v>
      </c>
      <c r="F121" s="8" t="s">
        <v>172</v>
      </c>
      <c r="G121" s="82"/>
      <c r="H121" s="83" t="s">
        <v>480</v>
      </c>
      <c r="I121" s="105" t="s">
        <v>585</v>
      </c>
    </row>
    <row r="122" spans="1:9" ht="18" customHeight="1">
      <c r="A122" s="6" t="s">
        <v>735</v>
      </c>
      <c r="B122" s="46" t="s">
        <v>206</v>
      </c>
      <c r="C122" s="111" t="s">
        <v>171</v>
      </c>
      <c r="D122" s="80"/>
      <c r="E122" s="81" t="s">
        <v>485</v>
      </c>
      <c r="F122" s="8" t="s">
        <v>172</v>
      </c>
      <c r="G122" s="82"/>
      <c r="H122" s="83" t="s">
        <v>737</v>
      </c>
      <c r="I122" s="75" t="s">
        <v>586</v>
      </c>
    </row>
    <row r="123" spans="1:9" ht="18" customHeight="1" thickBot="1">
      <c r="A123" s="9" t="s">
        <v>177</v>
      </c>
      <c r="B123" s="47" t="s">
        <v>207</v>
      </c>
      <c r="C123" s="112" t="s">
        <v>171</v>
      </c>
      <c r="D123" s="85"/>
      <c r="E123" s="89" t="s">
        <v>484</v>
      </c>
      <c r="F123" s="10" t="s">
        <v>172</v>
      </c>
      <c r="G123" s="86"/>
      <c r="H123" s="90" t="s">
        <v>477</v>
      </c>
      <c r="I123" s="84" t="s">
        <v>739</v>
      </c>
    </row>
    <row r="124" spans="1:9" ht="18" customHeight="1" thickBot="1">
      <c r="A124" s="87"/>
      <c r="B124" s="88"/>
      <c r="C124" s="87"/>
      <c r="D124" s="87"/>
      <c r="E124" s="87"/>
      <c r="F124" s="87"/>
      <c r="G124" s="87"/>
      <c r="H124" s="87"/>
      <c r="I124" s="87"/>
    </row>
    <row r="125" spans="1:9" ht="18" customHeight="1" thickBot="1">
      <c r="A125" s="4" t="s">
        <v>179</v>
      </c>
      <c r="B125" s="48" t="s">
        <v>180</v>
      </c>
      <c r="C125" s="4" t="s">
        <v>1</v>
      </c>
      <c r="D125" s="13"/>
      <c r="E125" s="3"/>
      <c r="F125" s="73" t="s">
        <v>181</v>
      </c>
      <c r="G125" s="11"/>
      <c r="H125" s="74" t="s">
        <v>365</v>
      </c>
      <c r="I125" s="72" t="s">
        <v>9</v>
      </c>
    </row>
    <row r="126" spans="1:9" ht="18" customHeight="1">
      <c r="A126" s="14" t="s">
        <v>499</v>
      </c>
      <c r="B126" s="45" t="s">
        <v>516</v>
      </c>
      <c r="C126" s="106" t="s">
        <v>171</v>
      </c>
      <c r="D126" s="76"/>
      <c r="E126" s="77" t="s">
        <v>742</v>
      </c>
      <c r="F126" s="7" t="s">
        <v>172</v>
      </c>
      <c r="G126" s="78"/>
      <c r="H126" s="83" t="s">
        <v>737</v>
      </c>
      <c r="I126" s="105" t="s">
        <v>587</v>
      </c>
    </row>
    <row r="127" spans="1:9" ht="18" customHeight="1">
      <c r="A127" s="6" t="s">
        <v>173</v>
      </c>
      <c r="B127" s="46" t="s">
        <v>205</v>
      </c>
      <c r="C127" s="106" t="s">
        <v>171</v>
      </c>
      <c r="D127" s="80"/>
      <c r="E127" s="81" t="s">
        <v>486</v>
      </c>
      <c r="F127" s="8" t="s">
        <v>172</v>
      </c>
      <c r="G127" s="82"/>
      <c r="H127" s="83" t="s">
        <v>477</v>
      </c>
      <c r="I127" s="105" t="s">
        <v>743</v>
      </c>
    </row>
    <row r="128" spans="1:9" ht="18" customHeight="1">
      <c r="A128" s="6" t="s">
        <v>175</v>
      </c>
      <c r="B128" s="46" t="s">
        <v>206</v>
      </c>
      <c r="C128" s="111" t="s">
        <v>171</v>
      </c>
      <c r="D128" s="80"/>
      <c r="E128" s="81" t="s">
        <v>741</v>
      </c>
      <c r="F128" s="8" t="s">
        <v>172</v>
      </c>
      <c r="G128" s="82"/>
      <c r="H128" s="83" t="s">
        <v>481</v>
      </c>
      <c r="I128" s="75" t="s">
        <v>588</v>
      </c>
    </row>
    <row r="129" spans="1:9" ht="18" customHeight="1" thickBot="1">
      <c r="A129" s="9" t="s">
        <v>177</v>
      </c>
      <c r="B129" s="47" t="s">
        <v>207</v>
      </c>
      <c r="C129" s="112" t="s">
        <v>171</v>
      </c>
      <c r="D129" s="85"/>
      <c r="E129" s="89" t="s">
        <v>486</v>
      </c>
      <c r="F129" s="10" t="s">
        <v>172</v>
      </c>
      <c r="G129" s="86"/>
      <c r="H129" s="90" t="s">
        <v>480</v>
      </c>
      <c r="I129" s="84" t="s">
        <v>744</v>
      </c>
    </row>
    <row r="130" spans="1:9" ht="18" customHeight="1" thickBot="1">
      <c r="A130" s="1" t="s">
        <v>349</v>
      </c>
      <c r="B130" s="51"/>
      <c r="C130" s="70"/>
      <c r="D130" s="71"/>
      <c r="E130" s="70"/>
      <c r="I130" s="120" t="s">
        <v>351</v>
      </c>
    </row>
    <row r="131" spans="1:9" ht="18" customHeight="1" thickBot="1">
      <c r="A131" s="4" t="s">
        <v>363</v>
      </c>
      <c r="B131" s="48" t="s">
        <v>364</v>
      </c>
      <c r="C131" s="4" t="s">
        <v>1</v>
      </c>
      <c r="D131" s="13"/>
      <c r="E131" s="3"/>
      <c r="F131" s="73" t="s">
        <v>163</v>
      </c>
      <c r="G131" s="11"/>
      <c r="H131" s="74" t="s">
        <v>296</v>
      </c>
      <c r="I131" s="72" t="s">
        <v>9</v>
      </c>
    </row>
    <row r="132" spans="1:9" ht="18" customHeight="1">
      <c r="A132" s="14" t="s">
        <v>499</v>
      </c>
      <c r="B132" s="45" t="s">
        <v>516</v>
      </c>
      <c r="C132" s="106" t="s">
        <v>164</v>
      </c>
      <c r="D132" s="76"/>
      <c r="E132" s="77" t="s">
        <v>487</v>
      </c>
      <c r="F132" s="7" t="s">
        <v>488</v>
      </c>
      <c r="G132" s="78"/>
      <c r="H132" s="79" t="s">
        <v>489</v>
      </c>
      <c r="I132" s="105" t="s">
        <v>490</v>
      </c>
    </row>
    <row r="133" spans="1:9" ht="18" customHeight="1">
      <c r="A133" s="6" t="s">
        <v>165</v>
      </c>
      <c r="B133" s="46" t="s">
        <v>166</v>
      </c>
      <c r="C133" s="106" t="s">
        <v>164</v>
      </c>
      <c r="D133" s="80"/>
      <c r="E133" s="81" t="s">
        <v>491</v>
      </c>
      <c r="F133" s="8" t="s">
        <v>488</v>
      </c>
      <c r="G133" s="82"/>
      <c r="H133" s="83" t="s">
        <v>492</v>
      </c>
      <c r="I133" s="105" t="s">
        <v>472</v>
      </c>
    </row>
    <row r="134" spans="1:9" ht="18" customHeight="1">
      <c r="A134" s="6" t="s">
        <v>506</v>
      </c>
      <c r="B134" s="46" t="s">
        <v>520</v>
      </c>
      <c r="C134" s="111" t="s">
        <v>164</v>
      </c>
      <c r="D134" s="80"/>
      <c r="E134" s="81" t="s">
        <v>487</v>
      </c>
      <c r="F134" s="8" t="s">
        <v>488</v>
      </c>
      <c r="G134" s="82"/>
      <c r="H134" s="83" t="s">
        <v>492</v>
      </c>
      <c r="I134" s="75" t="s">
        <v>493</v>
      </c>
    </row>
    <row r="135" spans="1:9" ht="18" customHeight="1" thickBot="1">
      <c r="A135" s="9" t="s">
        <v>167</v>
      </c>
      <c r="B135" s="47" t="s">
        <v>168</v>
      </c>
      <c r="C135" s="112" t="s">
        <v>164</v>
      </c>
      <c r="D135" s="85"/>
      <c r="E135" s="89" t="s">
        <v>491</v>
      </c>
      <c r="F135" s="10" t="s">
        <v>488</v>
      </c>
      <c r="G135" s="86"/>
      <c r="H135" s="90" t="s">
        <v>489</v>
      </c>
      <c r="I135" s="84" t="s">
        <v>494</v>
      </c>
    </row>
    <row r="136" spans="1:9" ht="18" customHeight="1" thickBot="1">
      <c r="A136" s="87"/>
      <c r="B136" s="88"/>
      <c r="C136" s="87"/>
      <c r="D136" s="87"/>
      <c r="E136" s="87"/>
      <c r="F136" s="87"/>
      <c r="G136" s="87"/>
      <c r="H136" s="87"/>
      <c r="I136" s="87"/>
    </row>
    <row r="137" spans="1:9" ht="18" customHeight="1" thickBot="1">
      <c r="A137" s="4" t="s">
        <v>169</v>
      </c>
      <c r="B137" s="48" t="s">
        <v>170</v>
      </c>
      <c r="C137" s="4" t="s">
        <v>1</v>
      </c>
      <c r="D137" s="13"/>
      <c r="E137" s="3"/>
      <c r="F137" s="73" t="s">
        <v>72</v>
      </c>
      <c r="G137" s="11"/>
      <c r="H137" s="74" t="s">
        <v>387</v>
      </c>
      <c r="I137" s="72" t="s">
        <v>9</v>
      </c>
    </row>
    <row r="138" spans="1:9" ht="18" customHeight="1">
      <c r="A138" s="14" t="s">
        <v>499</v>
      </c>
      <c r="B138" s="45" t="s">
        <v>516</v>
      </c>
      <c r="C138" s="130" t="s">
        <v>420</v>
      </c>
      <c r="D138" s="150" t="s">
        <v>534</v>
      </c>
      <c r="E138" s="151"/>
      <c r="F138" s="8" t="s">
        <v>83</v>
      </c>
      <c r="G138" s="151" t="s">
        <v>535</v>
      </c>
      <c r="H138" s="152"/>
      <c r="I138" s="130" t="s">
        <v>429</v>
      </c>
    </row>
    <row r="139" spans="1:9" ht="18" customHeight="1">
      <c r="A139" s="6" t="s">
        <v>51</v>
      </c>
      <c r="B139" s="46" t="s">
        <v>159</v>
      </c>
      <c r="C139" s="130" t="s">
        <v>429</v>
      </c>
      <c r="D139" s="150" t="s">
        <v>422</v>
      </c>
      <c r="E139" s="151"/>
      <c r="F139" s="8" t="s">
        <v>83</v>
      </c>
      <c r="G139" s="151" t="s">
        <v>423</v>
      </c>
      <c r="H139" s="152"/>
      <c r="I139" s="137" t="s">
        <v>420</v>
      </c>
    </row>
    <row r="140" spans="1:9" ht="18" customHeight="1">
      <c r="A140" s="6" t="s">
        <v>63</v>
      </c>
      <c r="B140" s="46" t="s">
        <v>105</v>
      </c>
      <c r="C140" s="131" t="s">
        <v>426</v>
      </c>
      <c r="D140" s="150" t="s">
        <v>538</v>
      </c>
      <c r="E140" s="151"/>
      <c r="F140" s="8" t="s">
        <v>83</v>
      </c>
      <c r="G140" s="151" t="s">
        <v>539</v>
      </c>
      <c r="H140" s="152"/>
      <c r="I140" s="130" t="s">
        <v>435</v>
      </c>
    </row>
    <row r="141" spans="1:9" ht="18" customHeight="1" thickBot="1">
      <c r="A141" s="9" t="s">
        <v>53</v>
      </c>
      <c r="B141" s="47" t="s">
        <v>108</v>
      </c>
      <c r="C141" s="132" t="s">
        <v>435</v>
      </c>
      <c r="D141" s="153" t="s">
        <v>431</v>
      </c>
      <c r="E141" s="154"/>
      <c r="F141" s="10" t="s">
        <v>495</v>
      </c>
      <c r="G141" s="154" t="s">
        <v>432</v>
      </c>
      <c r="H141" s="155"/>
      <c r="I141" s="132" t="s">
        <v>426</v>
      </c>
    </row>
    <row r="142" spans="1:9" ht="18" customHeight="1" thickBot="1">
      <c r="A142" s="108"/>
      <c r="B142" s="109"/>
      <c r="C142" s="110"/>
      <c r="D142" s="87"/>
      <c r="E142" s="113"/>
      <c r="F142" s="108"/>
      <c r="G142" s="87"/>
      <c r="H142" s="113"/>
      <c r="I142" s="87"/>
    </row>
    <row r="143" spans="1:9" ht="18" customHeight="1" thickBot="1">
      <c r="A143" s="4" t="s">
        <v>496</v>
      </c>
      <c r="B143" s="48" t="s">
        <v>497</v>
      </c>
      <c r="C143" s="4" t="s">
        <v>1</v>
      </c>
      <c r="D143" s="13"/>
      <c r="E143" s="3"/>
      <c r="F143" s="73" t="s">
        <v>73</v>
      </c>
      <c r="G143" s="11"/>
      <c r="H143" s="74" t="s">
        <v>366</v>
      </c>
      <c r="I143" s="72" t="s">
        <v>9</v>
      </c>
    </row>
    <row r="144" spans="1:9" ht="18" customHeight="1">
      <c r="A144" s="14" t="s">
        <v>499</v>
      </c>
      <c r="B144" s="45" t="s">
        <v>516</v>
      </c>
      <c r="C144" s="130" t="s">
        <v>421</v>
      </c>
      <c r="D144" s="150" t="s">
        <v>536</v>
      </c>
      <c r="E144" s="151"/>
      <c r="F144" s="8" t="s">
        <v>83</v>
      </c>
      <c r="G144" s="151" t="s">
        <v>537</v>
      </c>
      <c r="H144" s="152"/>
      <c r="I144" s="130" t="s">
        <v>430</v>
      </c>
    </row>
    <row r="145" spans="1:9" ht="18" customHeight="1">
      <c r="A145" s="6" t="s">
        <v>51</v>
      </c>
      <c r="B145" s="46" t="s">
        <v>159</v>
      </c>
      <c r="C145" s="130" t="s">
        <v>430</v>
      </c>
      <c r="D145" s="150" t="s">
        <v>424</v>
      </c>
      <c r="E145" s="151"/>
      <c r="F145" s="8" t="s">
        <v>83</v>
      </c>
      <c r="G145" s="151" t="s">
        <v>425</v>
      </c>
      <c r="H145" s="152"/>
      <c r="I145" s="137" t="s">
        <v>421</v>
      </c>
    </row>
    <row r="146" spans="1:9" ht="18" customHeight="1">
      <c r="A146" s="6" t="s">
        <v>63</v>
      </c>
      <c r="B146" s="46" t="s">
        <v>105</v>
      </c>
      <c r="C146" s="131" t="s">
        <v>437</v>
      </c>
      <c r="D146" s="150" t="s">
        <v>427</v>
      </c>
      <c r="E146" s="151"/>
      <c r="F146" s="8" t="s">
        <v>83</v>
      </c>
      <c r="G146" s="151" t="s">
        <v>428</v>
      </c>
      <c r="H146" s="152"/>
      <c r="I146" s="130" t="s">
        <v>436</v>
      </c>
    </row>
    <row r="147" spans="1:9" ht="18" customHeight="1" thickBot="1">
      <c r="A147" s="9" t="s">
        <v>64</v>
      </c>
      <c r="B147" s="47" t="s">
        <v>498</v>
      </c>
      <c r="C147" s="132" t="s">
        <v>436</v>
      </c>
      <c r="D147" s="153" t="s">
        <v>433</v>
      </c>
      <c r="E147" s="154"/>
      <c r="F147" s="10" t="s">
        <v>80</v>
      </c>
      <c r="G147" s="154" t="s">
        <v>434</v>
      </c>
      <c r="H147" s="155"/>
      <c r="I147" s="132" t="s">
        <v>437</v>
      </c>
    </row>
    <row r="148" ht="18" customHeight="1"/>
    <row r="149" spans="1:9" ht="18" customHeight="1">
      <c r="A149" s="108"/>
      <c r="B149" s="109"/>
      <c r="C149" s="110"/>
      <c r="D149" s="87"/>
      <c r="E149" s="113"/>
      <c r="F149" s="108"/>
      <c r="G149" s="87"/>
      <c r="H149" s="113"/>
      <c r="I149" s="87"/>
    </row>
    <row r="150" spans="1:9" ht="18" customHeight="1">
      <c r="A150" s="108"/>
      <c r="B150" s="109"/>
      <c r="C150" s="110"/>
      <c r="D150" s="87"/>
      <c r="E150" s="113"/>
      <c r="F150" s="108"/>
      <c r="G150" s="87"/>
      <c r="H150" s="113"/>
      <c r="I150" s="87"/>
    </row>
    <row r="151" spans="1:9" ht="18" customHeight="1">
      <c r="A151" s="108"/>
      <c r="B151" s="109"/>
      <c r="C151" s="110"/>
      <c r="D151" s="87"/>
      <c r="E151" s="113"/>
      <c r="F151" s="108"/>
      <c r="G151" s="87"/>
      <c r="H151" s="113"/>
      <c r="I151" s="87"/>
    </row>
    <row r="152" spans="1:9" ht="18" customHeight="1">
      <c r="A152" s="108"/>
      <c r="B152" s="109"/>
      <c r="C152" s="110"/>
      <c r="D152" s="87"/>
      <c r="E152" s="113"/>
      <c r="F152" s="108"/>
      <c r="G152" s="87"/>
      <c r="H152" s="113"/>
      <c r="I152" s="87"/>
    </row>
    <row r="153" spans="1:9" ht="18" customHeight="1">
      <c r="A153" s="108"/>
      <c r="B153" s="109"/>
      <c r="C153" s="110"/>
      <c r="D153" s="87"/>
      <c r="E153" s="113"/>
      <c r="F153" s="108"/>
      <c r="G153" s="87"/>
      <c r="H153" s="113"/>
      <c r="I153" s="87"/>
    </row>
    <row r="154" spans="1:9" ht="18" customHeight="1">
      <c r="A154" s="108"/>
      <c r="B154" s="109"/>
      <c r="C154" s="110"/>
      <c r="D154" s="87"/>
      <c r="E154" s="113"/>
      <c r="F154" s="108"/>
      <c r="G154" s="87"/>
      <c r="H154" s="113"/>
      <c r="I154" s="87"/>
    </row>
    <row r="155" spans="1:9" ht="18" customHeight="1">
      <c r="A155" s="108"/>
      <c r="B155" s="109"/>
      <c r="C155" s="110"/>
      <c r="D155" s="87"/>
      <c r="E155" s="113"/>
      <c r="F155" s="108"/>
      <c r="G155" s="87"/>
      <c r="H155" s="113"/>
      <c r="I155" s="87"/>
    </row>
    <row r="156" spans="1:9" ht="18" customHeight="1">
      <c r="A156" s="108"/>
      <c r="B156" s="109"/>
      <c r="C156" s="110"/>
      <c r="D156" s="87"/>
      <c r="E156" s="113"/>
      <c r="F156" s="108"/>
      <c r="G156" s="87"/>
      <c r="H156" s="113"/>
      <c r="I156" s="87"/>
    </row>
    <row r="157" spans="1:9" ht="18" customHeight="1">
      <c r="A157" s="108"/>
      <c r="B157" s="109"/>
      <c r="C157" s="110"/>
      <c r="D157" s="87"/>
      <c r="E157" s="113"/>
      <c r="F157" s="108"/>
      <c r="G157" s="87"/>
      <c r="H157" s="113"/>
      <c r="I157" s="87"/>
    </row>
    <row r="158" spans="1:9" ht="18" customHeight="1">
      <c r="A158" s="108"/>
      <c r="B158" s="109"/>
      <c r="C158" s="110"/>
      <c r="D158" s="87"/>
      <c r="E158" s="113"/>
      <c r="F158" s="108"/>
      <c r="G158" s="87"/>
      <c r="H158" s="113"/>
      <c r="I158" s="87"/>
    </row>
    <row r="159" spans="1:9" ht="18" customHeight="1">
      <c r="A159" s="108"/>
      <c r="B159" s="109"/>
      <c r="C159" s="110"/>
      <c r="D159" s="87"/>
      <c r="E159" s="113"/>
      <c r="F159" s="108"/>
      <c r="G159" s="87"/>
      <c r="H159" s="113"/>
      <c r="I159" s="87"/>
    </row>
    <row r="160" spans="1:9" ht="18" customHeight="1">
      <c r="A160" s="108"/>
      <c r="B160" s="109"/>
      <c r="C160" s="110"/>
      <c r="D160" s="87"/>
      <c r="E160" s="113"/>
      <c r="F160" s="108"/>
      <c r="G160" s="87"/>
      <c r="H160" s="113"/>
      <c r="I160" s="87"/>
    </row>
    <row r="161" spans="1:9" ht="18" customHeight="1">
      <c r="A161" s="108"/>
      <c r="B161" s="109"/>
      <c r="C161" s="110"/>
      <c r="D161" s="87"/>
      <c r="E161" s="113"/>
      <c r="F161" s="108"/>
      <c r="G161" s="87"/>
      <c r="H161" s="113"/>
      <c r="I161" s="87"/>
    </row>
    <row r="162" spans="1:9" ht="18" customHeight="1">
      <c r="A162" s="108"/>
      <c r="B162" s="109"/>
      <c r="C162" s="110"/>
      <c r="D162" s="87"/>
      <c r="E162" s="113"/>
      <c r="F162" s="108"/>
      <c r="G162" s="87"/>
      <c r="H162" s="113"/>
      <c r="I162" s="87"/>
    </row>
    <row r="163" spans="1:9" ht="18" customHeight="1">
      <c r="A163" s="108"/>
      <c r="B163" s="109"/>
      <c r="C163" s="110"/>
      <c r="D163" s="87"/>
      <c r="E163" s="113"/>
      <c r="F163" s="108"/>
      <c r="G163" s="87"/>
      <c r="H163" s="113"/>
      <c r="I163" s="87"/>
    </row>
    <row r="164" spans="1:9" ht="18" customHeight="1">
      <c r="A164" s="108"/>
      <c r="B164" s="109"/>
      <c r="C164" s="110"/>
      <c r="D164" s="87"/>
      <c r="E164" s="113"/>
      <c r="F164" s="108"/>
      <c r="G164" s="87"/>
      <c r="H164" s="113"/>
      <c r="I164" s="87"/>
    </row>
    <row r="165" spans="1:9" ht="18" customHeight="1">
      <c r="A165" s="108"/>
      <c r="B165" s="109"/>
      <c r="C165" s="110"/>
      <c r="D165" s="87"/>
      <c r="E165" s="113"/>
      <c r="F165" s="108"/>
      <c r="G165" s="87"/>
      <c r="H165" s="113"/>
      <c r="I165" s="87"/>
    </row>
    <row r="166" spans="1:9" ht="18" customHeight="1">
      <c r="A166" s="108"/>
      <c r="B166" s="109"/>
      <c r="C166" s="110"/>
      <c r="D166" s="87"/>
      <c r="E166" s="113"/>
      <c r="F166" s="108"/>
      <c r="G166" s="87"/>
      <c r="H166" s="113"/>
      <c r="I166" s="87"/>
    </row>
    <row r="167" spans="1:9" ht="18" customHeight="1">
      <c r="A167" s="108"/>
      <c r="B167" s="109"/>
      <c r="C167" s="110"/>
      <c r="D167" s="87"/>
      <c r="E167" s="113"/>
      <c r="F167" s="108"/>
      <c r="G167" s="87"/>
      <c r="H167" s="113"/>
      <c r="I167" s="87"/>
    </row>
    <row r="168" spans="1:9" ht="18" customHeight="1">
      <c r="A168" s="108"/>
      <c r="B168" s="109"/>
      <c r="C168" s="110"/>
      <c r="D168" s="87"/>
      <c r="E168" s="113"/>
      <c r="F168" s="108"/>
      <c r="G168" s="87"/>
      <c r="H168" s="113"/>
      <c r="I168" s="87"/>
    </row>
    <row r="169" spans="1:9" ht="18" customHeight="1">
      <c r="A169" s="108"/>
      <c r="B169" s="109"/>
      <c r="C169" s="110"/>
      <c r="D169" s="87"/>
      <c r="E169" s="113"/>
      <c r="F169" s="108"/>
      <c r="G169" s="87"/>
      <c r="H169" s="113"/>
      <c r="I169" s="87"/>
    </row>
    <row r="170" spans="1:9" ht="18" customHeight="1">
      <c r="A170" s="108"/>
      <c r="B170" s="109"/>
      <c r="C170" s="110"/>
      <c r="D170" s="87"/>
      <c r="E170" s="113"/>
      <c r="F170" s="108"/>
      <c r="G170" s="87"/>
      <c r="H170" s="113"/>
      <c r="I170" s="87"/>
    </row>
    <row r="171" spans="1:9" ht="18" customHeight="1">
      <c r="A171" s="108"/>
      <c r="B171" s="109"/>
      <c r="C171" s="110"/>
      <c r="D171" s="87"/>
      <c r="E171" s="113"/>
      <c r="F171" s="108"/>
      <c r="G171" s="87"/>
      <c r="H171" s="113"/>
      <c r="I171" s="87"/>
    </row>
    <row r="172" spans="1:9" ht="18" customHeight="1">
      <c r="A172" s="108"/>
      <c r="B172" s="109"/>
      <c r="C172" s="110"/>
      <c r="D172" s="87"/>
      <c r="E172" s="113"/>
      <c r="F172" s="108"/>
      <c r="G172" s="87"/>
      <c r="H172" s="113"/>
      <c r="I172" s="87"/>
    </row>
    <row r="173" spans="1:9" ht="18" customHeight="1">
      <c r="A173" s="108"/>
      <c r="B173" s="109"/>
      <c r="C173" s="110"/>
      <c r="D173" s="87"/>
      <c r="E173" s="113"/>
      <c r="F173" s="108"/>
      <c r="G173" s="87"/>
      <c r="H173" s="113"/>
      <c r="I173" s="87"/>
    </row>
    <row r="174" spans="1:9" ht="18" customHeight="1">
      <c r="A174" s="108"/>
      <c r="B174" s="109"/>
      <c r="C174" s="110"/>
      <c r="D174" s="87"/>
      <c r="E174" s="113"/>
      <c r="F174" s="108"/>
      <c r="G174" s="87"/>
      <c r="H174" s="113"/>
      <c r="I174" s="87"/>
    </row>
    <row r="175" spans="1:9" ht="18" customHeight="1">
      <c r="A175" s="108"/>
      <c r="B175" s="109"/>
      <c r="C175" s="110"/>
      <c r="D175" s="87"/>
      <c r="E175" s="113"/>
      <c r="F175" s="108"/>
      <c r="G175" s="87"/>
      <c r="H175" s="113"/>
      <c r="I175" s="87"/>
    </row>
    <row r="176" spans="1:9" ht="18" customHeight="1">
      <c r="A176" s="108"/>
      <c r="B176" s="109"/>
      <c r="C176" s="110"/>
      <c r="D176" s="87"/>
      <c r="E176" s="113"/>
      <c r="F176" s="108"/>
      <c r="G176" s="87"/>
      <c r="H176" s="113"/>
      <c r="I176" s="87"/>
    </row>
    <row r="177" spans="1:9" ht="18" customHeight="1">
      <c r="A177" s="108"/>
      <c r="B177" s="109"/>
      <c r="C177" s="110"/>
      <c r="D177" s="87"/>
      <c r="E177" s="113"/>
      <c r="F177" s="108"/>
      <c r="G177" s="87"/>
      <c r="H177" s="113"/>
      <c r="I177" s="87"/>
    </row>
    <row r="178" spans="1:9" ht="18" customHeight="1">
      <c r="A178" s="108"/>
      <c r="B178" s="109"/>
      <c r="C178" s="110"/>
      <c r="D178" s="87"/>
      <c r="E178" s="113"/>
      <c r="F178" s="108"/>
      <c r="G178" s="87"/>
      <c r="H178" s="113"/>
      <c r="I178" s="87"/>
    </row>
    <row r="179" spans="1:9" ht="18" customHeight="1">
      <c r="A179" s="108"/>
      <c r="B179" s="109"/>
      <c r="C179" s="110"/>
      <c r="D179" s="87"/>
      <c r="E179" s="113"/>
      <c r="F179" s="108"/>
      <c r="G179" s="87"/>
      <c r="H179" s="113"/>
      <c r="I179" s="87"/>
    </row>
    <row r="180" spans="1:9" ht="18" customHeight="1">
      <c r="A180" s="108"/>
      <c r="B180" s="109"/>
      <c r="C180" s="110"/>
      <c r="D180" s="87"/>
      <c r="E180" s="113"/>
      <c r="F180" s="108"/>
      <c r="G180" s="87"/>
      <c r="H180" s="113"/>
      <c r="I180" s="87"/>
    </row>
    <row r="181" spans="1:9" ht="18" customHeight="1">
      <c r="A181" s="108"/>
      <c r="B181" s="109"/>
      <c r="C181" s="110"/>
      <c r="D181" s="87"/>
      <c r="E181" s="113"/>
      <c r="F181" s="108"/>
      <c r="G181" s="87"/>
      <c r="H181" s="113"/>
      <c r="I181" s="87"/>
    </row>
    <row r="182" spans="1:9" ht="18" customHeight="1">
      <c r="A182" s="108"/>
      <c r="B182" s="109"/>
      <c r="C182" s="110"/>
      <c r="D182" s="87"/>
      <c r="E182" s="113"/>
      <c r="F182" s="108"/>
      <c r="G182" s="87"/>
      <c r="H182" s="113"/>
      <c r="I182" s="87"/>
    </row>
    <row r="183" spans="1:9" ht="18" customHeight="1">
      <c r="A183" s="108"/>
      <c r="B183" s="109"/>
      <c r="C183" s="110"/>
      <c r="D183" s="87"/>
      <c r="E183" s="113"/>
      <c r="F183" s="108"/>
      <c r="G183" s="87"/>
      <c r="H183" s="113"/>
      <c r="I183" s="87"/>
    </row>
    <row r="184" spans="1:9" ht="18" customHeight="1">
      <c r="A184" s="108"/>
      <c r="B184" s="109"/>
      <c r="C184" s="110"/>
      <c r="D184" s="87"/>
      <c r="E184" s="113"/>
      <c r="F184" s="108"/>
      <c r="G184" s="87"/>
      <c r="H184" s="113"/>
      <c r="I184" s="87"/>
    </row>
  </sheetData>
  <mergeCells count="16">
    <mergeCell ref="D145:E145"/>
    <mergeCell ref="G145:H145"/>
    <mergeCell ref="D141:E141"/>
    <mergeCell ref="G141:H141"/>
    <mergeCell ref="D147:E147"/>
    <mergeCell ref="G147:H147"/>
    <mergeCell ref="D146:E146"/>
    <mergeCell ref="G146:H146"/>
    <mergeCell ref="D138:E138"/>
    <mergeCell ref="G138:H138"/>
    <mergeCell ref="D144:E144"/>
    <mergeCell ref="G144:H144"/>
    <mergeCell ref="D140:E140"/>
    <mergeCell ref="G140:H140"/>
    <mergeCell ref="D139:E139"/>
    <mergeCell ref="G139:H139"/>
  </mergeCells>
  <printOptions/>
  <pageMargins left="0.5905511811023623" right="0" top="0.3937007874015748" bottom="0" header="0.3937007874015748" footer="0.5118110236220472"/>
  <pageSetup horizontalDpi="200" verticalDpi="200" orientation="portrait" paperSize="9" scale="95" r:id="rId1"/>
  <rowBreaks count="2" manualBreakCount="2">
    <brk id="49" max="255" man="1"/>
    <brk id="9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56" customWidth="1"/>
    <col min="2" max="2" width="7.125" style="56" customWidth="1"/>
    <col min="3" max="11" width="3.00390625" style="56" customWidth="1"/>
    <col min="12" max="12" width="5.625" style="56" customWidth="1"/>
    <col min="13" max="13" width="11.00390625" style="56" customWidth="1"/>
    <col min="14" max="14" width="10.625" style="56" customWidth="1"/>
    <col min="15" max="19" width="6.625" style="56" customWidth="1"/>
    <col min="20" max="20" width="3.625" style="56" customWidth="1"/>
    <col min="21" max="21" width="1.625" style="56" customWidth="1"/>
    <col min="22" max="16384" width="9.00390625" style="56" customWidth="1"/>
  </cols>
  <sheetData>
    <row r="1" spans="2:23" ht="24">
      <c r="B1" s="171" t="s">
        <v>217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58"/>
      <c r="V1" s="58"/>
      <c r="W1" s="58"/>
    </row>
    <row r="2" spans="2:23" ht="18.75">
      <c r="B2" s="139" t="s">
        <v>319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59"/>
      <c r="V2" s="59"/>
      <c r="W2" s="59"/>
    </row>
    <row r="3" spans="2:24" ht="13.5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N3" s="68"/>
      <c r="O3" s="68"/>
      <c r="P3" s="68"/>
      <c r="Q3" s="60" t="s">
        <v>2</v>
      </c>
      <c r="R3" s="158"/>
      <c r="S3" s="158"/>
      <c r="T3" s="158"/>
      <c r="U3" s="158"/>
      <c r="V3" s="68"/>
      <c r="W3" s="68"/>
      <c r="X3" s="68"/>
    </row>
    <row r="4" spans="14:24" ht="13.5">
      <c r="N4" s="68"/>
      <c r="O4" s="68"/>
      <c r="P4" s="68"/>
      <c r="Q4" s="62" t="s">
        <v>3</v>
      </c>
      <c r="R4" s="158"/>
      <c r="S4" s="158"/>
      <c r="T4" s="158"/>
      <c r="U4" s="158"/>
      <c r="V4" s="68"/>
      <c r="W4" s="68"/>
      <c r="X4" s="68"/>
    </row>
    <row r="5" spans="1:24" ht="15" customHeight="1">
      <c r="A5" s="164">
        <v>11</v>
      </c>
      <c r="B5" s="169">
        <v>1</v>
      </c>
      <c r="C5" s="166" t="str">
        <f>IF(A5="","",VLOOKUP(A5,トーナメントデータ!$A$22:$C$37,2,1))</f>
        <v>九段ラビット</v>
      </c>
      <c r="D5" s="167"/>
      <c r="E5" s="167"/>
      <c r="F5" s="167"/>
      <c r="G5" s="167"/>
      <c r="H5" s="167"/>
      <c r="I5" s="167"/>
      <c r="J5" s="167"/>
      <c r="K5" s="167"/>
      <c r="L5" s="167"/>
      <c r="M5" s="168" t="str">
        <f>IF(A5="","",VLOOKUP(A5,トーナメントデータ!$A$22:$C$37,3,1))</f>
        <v>(千代田区）</v>
      </c>
      <c r="N5" s="18"/>
      <c r="O5" s="18"/>
      <c r="P5" s="18"/>
      <c r="Q5" s="19" t="s">
        <v>4</v>
      </c>
      <c r="R5" s="158"/>
      <c r="S5" s="158"/>
      <c r="T5" s="158"/>
      <c r="U5" s="158"/>
      <c r="V5" s="68"/>
      <c r="W5" s="68"/>
      <c r="X5" s="68"/>
    </row>
    <row r="6" spans="1:24" ht="15" customHeight="1">
      <c r="A6" s="165"/>
      <c r="B6" s="170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  <c r="N6" s="91" t="s">
        <v>298</v>
      </c>
      <c r="O6" s="161" t="s">
        <v>31</v>
      </c>
      <c r="P6" s="23"/>
      <c r="Q6" s="21"/>
      <c r="R6" s="18"/>
      <c r="S6" s="29"/>
      <c r="T6" s="18"/>
      <c r="U6" s="68"/>
      <c r="V6" s="68"/>
      <c r="W6" s="68"/>
      <c r="X6" s="68"/>
    </row>
    <row r="7" spans="1:24" ht="15" customHeight="1">
      <c r="A7" s="164">
        <v>10</v>
      </c>
      <c r="B7" s="169">
        <v>2</v>
      </c>
      <c r="C7" s="166" t="str">
        <f>IF(A7="","",VLOOKUP(A7,トーナメントデータ!$A$22:$C$37,2,1))</f>
        <v>青山イーグルス</v>
      </c>
      <c r="D7" s="167"/>
      <c r="E7" s="167"/>
      <c r="F7" s="167"/>
      <c r="G7" s="167"/>
      <c r="H7" s="167"/>
      <c r="I7" s="167"/>
      <c r="J7" s="167"/>
      <c r="K7" s="167"/>
      <c r="L7" s="167"/>
      <c r="M7" s="168" t="str">
        <f>IF(A7="","",VLOOKUP(A7,トーナメントデータ!$A$22:$C$37,3,1))</f>
        <v>(港区）</v>
      </c>
      <c r="N7" s="57" t="s">
        <v>218</v>
      </c>
      <c r="O7" s="162"/>
      <c r="P7" s="35"/>
      <c r="Q7" s="20"/>
      <c r="R7" s="18"/>
      <c r="S7" s="18"/>
      <c r="T7" s="18"/>
      <c r="U7" s="68"/>
      <c r="V7" s="68"/>
      <c r="W7" s="68"/>
      <c r="X7" s="68"/>
    </row>
    <row r="8" spans="1:24" ht="15" customHeight="1">
      <c r="A8" s="165"/>
      <c r="B8" s="170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8"/>
      <c r="N8" s="140" t="s">
        <v>300</v>
      </c>
      <c r="O8" s="140"/>
      <c r="P8" s="160" t="s">
        <v>32</v>
      </c>
      <c r="Q8" s="20"/>
      <c r="R8" s="18"/>
      <c r="S8" s="18"/>
      <c r="T8" s="18"/>
      <c r="U8" s="68"/>
      <c r="V8" s="68"/>
      <c r="W8" s="68"/>
      <c r="X8" s="68"/>
    </row>
    <row r="9" spans="1:24" ht="15" customHeight="1">
      <c r="A9" s="164">
        <v>1</v>
      </c>
      <c r="B9" s="169">
        <v>3</v>
      </c>
      <c r="C9" s="166" t="str">
        <f>IF(A9="","",VLOOKUP(A9,トーナメントデータ!$A$22:$C$37,2,1))</f>
        <v>サンジュニア</v>
      </c>
      <c r="D9" s="167"/>
      <c r="E9" s="167"/>
      <c r="F9" s="167"/>
      <c r="G9" s="167"/>
      <c r="H9" s="167"/>
      <c r="I9" s="167"/>
      <c r="J9" s="167"/>
      <c r="K9" s="167"/>
      <c r="L9" s="167"/>
      <c r="M9" s="168" t="str">
        <f>IF(A9="","",VLOOKUP(A9,トーナメントデータ!$A$22:$C$37,3,1))</f>
        <v>(台東区）</v>
      </c>
      <c r="N9" s="141" t="s">
        <v>220</v>
      </c>
      <c r="O9" s="141"/>
      <c r="P9" s="160"/>
      <c r="Q9" s="39"/>
      <c r="R9" s="18"/>
      <c r="S9" s="18"/>
      <c r="T9" s="18"/>
      <c r="U9" s="68"/>
      <c r="V9" s="68"/>
      <c r="W9" s="68"/>
      <c r="X9" s="68"/>
    </row>
    <row r="10" spans="1:24" ht="15" customHeight="1">
      <c r="A10" s="165"/>
      <c r="B10" s="170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8"/>
      <c r="N10" s="91" t="s">
        <v>299</v>
      </c>
      <c r="O10" s="161" t="s">
        <v>33</v>
      </c>
      <c r="P10" s="38"/>
      <c r="Q10" s="30"/>
      <c r="R10" s="18"/>
      <c r="S10" s="18"/>
      <c r="T10" s="18"/>
      <c r="U10" s="68"/>
      <c r="V10" s="68"/>
      <c r="W10" s="68"/>
      <c r="X10" s="68"/>
    </row>
    <row r="11" spans="1:24" ht="15" customHeight="1">
      <c r="A11" s="164">
        <v>15</v>
      </c>
      <c r="B11" s="169">
        <v>4</v>
      </c>
      <c r="C11" s="166" t="str">
        <f>IF(A11="","",VLOOKUP(A11,トーナメントデータ!$A$22:$C$37,2,1))</f>
        <v>越中島ブレーブス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8" t="str">
        <f>IF(A11="","",VLOOKUP(A11,トーナメントデータ!$A$22:$C$37,3,1))</f>
        <v>(江東区）</v>
      </c>
      <c r="N11" s="57" t="s">
        <v>218</v>
      </c>
      <c r="O11" s="162"/>
      <c r="P11" s="22"/>
      <c r="Q11" s="34"/>
      <c r="R11" s="18"/>
      <c r="S11" s="18"/>
      <c r="T11" s="18"/>
      <c r="U11" s="68"/>
      <c r="V11" s="68"/>
      <c r="W11" s="68"/>
      <c r="X11" s="68"/>
    </row>
    <row r="12" spans="1:24" ht="15" customHeight="1">
      <c r="A12" s="165"/>
      <c r="B12" s="170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8"/>
      <c r="N12" s="22"/>
      <c r="O12" s="163" t="s">
        <v>304</v>
      </c>
      <c r="P12" s="163"/>
      <c r="Q12" s="160" t="s">
        <v>82</v>
      </c>
      <c r="R12" s="18"/>
      <c r="S12" s="18"/>
      <c r="T12" s="18"/>
      <c r="U12" s="68"/>
      <c r="V12" s="68"/>
      <c r="W12" s="68"/>
      <c r="X12" s="68"/>
    </row>
    <row r="13" spans="1:24" ht="15" customHeight="1">
      <c r="A13" s="164">
        <v>4</v>
      </c>
      <c r="B13" s="169">
        <v>5</v>
      </c>
      <c r="C13" s="166" t="str">
        <f>IF(A13="","",VLOOKUP(A13,トーナメントデータ!$A$22:$C$37,2,1))</f>
        <v>有馬スワローズ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8" t="str">
        <f>IF(A13="","",VLOOKUP(A13,トーナメントデータ!$A$22:$C$37,3,1))</f>
        <v>(中央区）</v>
      </c>
      <c r="N13" s="22"/>
      <c r="O13" s="163" t="s">
        <v>219</v>
      </c>
      <c r="P13" s="163"/>
      <c r="Q13" s="160"/>
      <c r="R13" s="41"/>
      <c r="S13" s="18"/>
      <c r="T13" s="18"/>
      <c r="U13" s="68"/>
      <c r="V13" s="68"/>
      <c r="W13" s="68"/>
      <c r="X13" s="68"/>
    </row>
    <row r="14" spans="1:24" ht="15" customHeight="1">
      <c r="A14" s="165"/>
      <c r="B14" s="170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8"/>
      <c r="N14" s="91" t="s">
        <v>298</v>
      </c>
      <c r="O14" s="161" t="s">
        <v>34</v>
      </c>
      <c r="P14" s="25"/>
      <c r="Q14" s="28"/>
      <c r="R14" s="27"/>
      <c r="S14" s="18"/>
      <c r="T14" s="24"/>
      <c r="U14" s="68"/>
      <c r="V14" s="68"/>
      <c r="W14" s="68"/>
      <c r="X14" s="68"/>
    </row>
    <row r="15" spans="1:24" ht="15" customHeight="1">
      <c r="A15" s="164">
        <v>7</v>
      </c>
      <c r="B15" s="169">
        <v>6</v>
      </c>
      <c r="C15" s="166" t="str">
        <f>IF(A15="","",VLOOKUP(A15,トーナメントデータ!$A$22:$C$37,2,1))</f>
        <v>弘道二丁目ピアーズ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8" t="str">
        <f>IF(A15="","",VLOOKUP(A15,トーナメントデータ!$A$22:$C$37,3,1))</f>
        <v>(足立区）</v>
      </c>
      <c r="N15" s="57" t="s">
        <v>219</v>
      </c>
      <c r="O15" s="162"/>
      <c r="P15" s="35"/>
      <c r="Q15" s="28"/>
      <c r="R15" s="33"/>
      <c r="S15" s="18"/>
      <c r="T15" s="24"/>
      <c r="U15" s="68"/>
      <c r="V15" s="68"/>
      <c r="W15" s="68"/>
      <c r="X15" s="68"/>
    </row>
    <row r="16" spans="1:24" ht="15" customHeight="1">
      <c r="A16" s="165"/>
      <c r="B16" s="170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8"/>
      <c r="N16" s="140" t="s">
        <v>300</v>
      </c>
      <c r="O16" s="140"/>
      <c r="P16" s="160" t="s">
        <v>35</v>
      </c>
      <c r="Q16" s="40"/>
      <c r="R16" s="30"/>
      <c r="S16" s="18"/>
      <c r="T16" s="26"/>
      <c r="U16" s="68"/>
      <c r="V16" s="68"/>
      <c r="W16" s="68"/>
      <c r="X16" s="68"/>
    </row>
    <row r="17" spans="1:24" ht="15" customHeight="1">
      <c r="A17" s="164">
        <v>12</v>
      </c>
      <c r="B17" s="169">
        <v>7</v>
      </c>
      <c r="C17" s="166" t="str">
        <f>IF(A17="","",VLOOKUP(A17,トーナメントデータ!$A$22:$C$37,2,1))</f>
        <v>番町エンジェルス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8" t="str">
        <f>IF(A17="","",VLOOKUP(A17,トーナメントデータ!$A$22:$C$37,3,1))</f>
        <v>(千代田区）</v>
      </c>
      <c r="N17" s="141" t="s">
        <v>221</v>
      </c>
      <c r="O17" s="141"/>
      <c r="P17" s="160"/>
      <c r="Q17" s="36"/>
      <c r="R17" s="33"/>
      <c r="S17" s="18"/>
      <c r="T17" s="26"/>
      <c r="U17" s="68"/>
      <c r="V17" s="68"/>
      <c r="W17" s="68"/>
      <c r="X17" s="68"/>
    </row>
    <row r="18" spans="1:24" ht="15" customHeight="1">
      <c r="A18" s="165"/>
      <c r="B18" s="170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91" t="s">
        <v>299</v>
      </c>
      <c r="O18" s="161" t="s">
        <v>36</v>
      </c>
      <c r="P18" s="38"/>
      <c r="Q18" s="20"/>
      <c r="R18" s="33"/>
      <c r="S18" s="18"/>
      <c r="T18" s="18"/>
      <c r="U18" s="68"/>
      <c r="V18" s="68"/>
      <c r="W18" s="68"/>
      <c r="X18" s="68"/>
    </row>
    <row r="19" spans="1:24" ht="15" customHeight="1">
      <c r="A19" s="164">
        <v>6</v>
      </c>
      <c r="B19" s="169">
        <v>8</v>
      </c>
      <c r="C19" s="166" t="str">
        <f>IF(A19="","",VLOOKUP(A19,トーナメントデータ!$A$22:$C$37,2,1))</f>
        <v>台東レオーネ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8" t="str">
        <f>IF(A19="","",VLOOKUP(A19,トーナメントデータ!$A$22:$C$37,3,1))</f>
        <v>(台東区）</v>
      </c>
      <c r="N19" s="57" t="s">
        <v>219</v>
      </c>
      <c r="O19" s="162"/>
      <c r="P19" s="24"/>
      <c r="Q19" s="23"/>
      <c r="R19" s="30"/>
      <c r="S19" s="18"/>
      <c r="T19" s="23"/>
      <c r="U19" s="68"/>
      <c r="V19" s="68"/>
      <c r="W19" s="68"/>
      <c r="X19" s="68"/>
    </row>
    <row r="20" spans="1:24" ht="15" customHeight="1">
      <c r="A20" s="165"/>
      <c r="B20" s="170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8"/>
      <c r="N20" s="23"/>
      <c r="O20" s="23"/>
      <c r="P20" s="163" t="s">
        <v>304</v>
      </c>
      <c r="Q20" s="163"/>
      <c r="R20" s="160" t="s">
        <v>37</v>
      </c>
      <c r="S20" s="43"/>
      <c r="T20" s="23"/>
      <c r="U20" s="68"/>
      <c r="V20" s="68"/>
      <c r="W20" s="68"/>
      <c r="X20" s="68"/>
    </row>
    <row r="21" spans="1:24" ht="15" customHeight="1">
      <c r="A21" s="164">
        <v>8</v>
      </c>
      <c r="B21" s="169">
        <v>9</v>
      </c>
      <c r="C21" s="166" t="str">
        <f>IF(A21="","",VLOOKUP(A21,トーナメントデータ!$A$22:$C$37,2,1))</f>
        <v>ブラックキラーズ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8" t="str">
        <f>IF(A21="","",VLOOKUP(A21,トーナメントデータ!$A$22:$C$37,3,1))</f>
        <v>(足立区）</v>
      </c>
      <c r="N21" s="23"/>
      <c r="O21" s="23"/>
      <c r="P21" s="163" t="s">
        <v>221</v>
      </c>
      <c r="Q21" s="163"/>
      <c r="R21" s="160"/>
      <c r="S21" s="44"/>
      <c r="T21" s="23"/>
      <c r="U21" s="68"/>
      <c r="V21" s="68"/>
      <c r="W21" s="68"/>
      <c r="X21" s="68"/>
    </row>
    <row r="22" spans="1:24" ht="15" customHeight="1">
      <c r="A22" s="165"/>
      <c r="B22" s="170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  <c r="N22" s="91" t="s">
        <v>222</v>
      </c>
      <c r="O22" s="161" t="s">
        <v>38</v>
      </c>
      <c r="P22" s="23"/>
      <c r="Q22" s="20"/>
      <c r="R22" s="34"/>
      <c r="S22" s="18"/>
      <c r="T22" s="18"/>
      <c r="U22" s="68"/>
      <c r="V22" s="68"/>
      <c r="W22" s="68"/>
      <c r="X22" s="68"/>
    </row>
    <row r="23" spans="1:24" ht="15" customHeight="1">
      <c r="A23" s="164">
        <v>3</v>
      </c>
      <c r="B23" s="169">
        <v>10</v>
      </c>
      <c r="C23" s="166" t="str">
        <f>IF(A23="","",VLOOKUP(A23,トーナメントデータ!$A$22:$C$37,2,1))</f>
        <v>明正イーグルス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8" t="str">
        <f>IF(A23="","",VLOOKUP(A23,トーナメントデータ!$A$22:$C$37,3,1))</f>
        <v>(中央区）</v>
      </c>
      <c r="N23" s="119" t="s">
        <v>327</v>
      </c>
      <c r="O23" s="162"/>
      <c r="P23" s="35"/>
      <c r="Q23" s="18"/>
      <c r="R23" s="34"/>
      <c r="S23" s="18"/>
      <c r="T23" s="18"/>
      <c r="U23" s="68"/>
      <c r="V23" s="68"/>
      <c r="W23" s="68"/>
      <c r="X23" s="68"/>
    </row>
    <row r="24" spans="1:24" ht="15" customHeight="1">
      <c r="A24" s="165"/>
      <c r="B24" s="170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8"/>
      <c r="N24" s="140" t="s">
        <v>224</v>
      </c>
      <c r="O24" s="140"/>
      <c r="P24" s="160" t="s">
        <v>39</v>
      </c>
      <c r="Q24" s="29"/>
      <c r="R24" s="33"/>
      <c r="S24" s="23"/>
      <c r="T24" s="29"/>
      <c r="U24" s="68"/>
      <c r="V24" s="68"/>
      <c r="W24" s="68"/>
      <c r="X24" s="68"/>
    </row>
    <row r="25" spans="1:24" ht="15" customHeight="1">
      <c r="A25" s="164">
        <v>2</v>
      </c>
      <c r="B25" s="169">
        <v>11</v>
      </c>
      <c r="C25" s="166" t="str">
        <f>IF(A25="","",VLOOKUP(A25,トーナメントデータ!$A$22:$C$37,2,1))</f>
        <v>フレール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8" t="str">
        <f>IF(A25="","",VLOOKUP(A25,トーナメントデータ!$A$22:$C$37,3,1))</f>
        <v>(大田区）</v>
      </c>
      <c r="N25" s="141" t="s">
        <v>302</v>
      </c>
      <c r="O25" s="141"/>
      <c r="P25" s="160"/>
      <c r="Q25" s="39"/>
      <c r="R25" s="33"/>
      <c r="S25" s="29"/>
      <c r="T25" s="29"/>
      <c r="U25" s="68"/>
      <c r="V25" s="68"/>
      <c r="W25" s="68"/>
      <c r="X25" s="68"/>
    </row>
    <row r="26" spans="1:24" ht="15" customHeight="1">
      <c r="A26" s="165"/>
      <c r="B26" s="170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8"/>
      <c r="N26" s="91" t="s">
        <v>223</v>
      </c>
      <c r="O26" s="161" t="s">
        <v>40</v>
      </c>
      <c r="P26" s="38"/>
      <c r="Q26" s="30"/>
      <c r="R26" s="34"/>
      <c r="S26" s="29"/>
      <c r="T26" s="29"/>
      <c r="U26" s="68"/>
      <c r="V26" s="68"/>
      <c r="W26" s="68"/>
      <c r="X26" s="68"/>
    </row>
    <row r="27" spans="1:24" ht="15" customHeight="1">
      <c r="A27" s="164">
        <v>14</v>
      </c>
      <c r="B27" s="169">
        <v>12</v>
      </c>
      <c r="C27" s="166" t="str">
        <f>IF(A27="","",VLOOKUP(A27,トーナメントデータ!$A$22:$C$37,2,1))</f>
        <v>西新宿ヤンキース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8" t="str">
        <f>IF(A27="","",VLOOKUP(A27,トーナメントデータ!$A$22:$C$37,3,1))</f>
        <v>(新宿区）</v>
      </c>
      <c r="N27" s="119" t="s">
        <v>327</v>
      </c>
      <c r="O27" s="162"/>
      <c r="P27" s="20"/>
      <c r="Q27" s="34"/>
      <c r="R27" s="34"/>
      <c r="S27" s="29"/>
      <c r="T27" s="29"/>
      <c r="U27" s="68"/>
      <c r="V27" s="68"/>
      <c r="W27" s="68"/>
      <c r="X27" s="68"/>
    </row>
    <row r="28" spans="1:24" ht="15" customHeight="1">
      <c r="A28" s="165"/>
      <c r="B28" s="170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8"/>
      <c r="N28" s="22"/>
      <c r="O28" s="163" t="s">
        <v>305</v>
      </c>
      <c r="P28" s="163"/>
      <c r="Q28" s="160" t="s">
        <v>41</v>
      </c>
      <c r="R28" s="42"/>
      <c r="S28" s="29"/>
      <c r="T28" s="29"/>
      <c r="U28" s="69"/>
      <c r="V28" s="68"/>
      <c r="W28" s="68"/>
      <c r="X28" s="68"/>
    </row>
    <row r="29" spans="1:24" ht="13.5" customHeight="1">
      <c r="A29" s="164">
        <v>9</v>
      </c>
      <c r="B29" s="169">
        <v>13</v>
      </c>
      <c r="C29" s="166" t="str">
        <f>IF(A29="","",VLOOKUP(A29,トーナメントデータ!$A$22:$C$37,2,1))</f>
        <v>東港オーシャン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8" t="str">
        <f>IF(A29="","",VLOOKUP(A29,トーナメントデータ!$A$22:$C$37,3,1))</f>
        <v>（港区）</v>
      </c>
      <c r="N29" s="22"/>
      <c r="O29" s="163" t="s">
        <v>219</v>
      </c>
      <c r="P29" s="163"/>
      <c r="Q29" s="160"/>
      <c r="R29" s="29"/>
      <c r="S29" s="29"/>
      <c r="T29" s="29"/>
      <c r="U29" s="69"/>
      <c r="V29" s="68"/>
      <c r="W29" s="68"/>
      <c r="X29" s="68"/>
    </row>
    <row r="30" spans="1:24" ht="13.5" customHeight="1">
      <c r="A30" s="165"/>
      <c r="B30" s="170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8"/>
      <c r="N30" s="91" t="s">
        <v>222</v>
      </c>
      <c r="O30" s="161" t="s">
        <v>42</v>
      </c>
      <c r="P30" s="24"/>
      <c r="Q30" s="28"/>
      <c r="R30" s="29"/>
      <c r="S30" s="29"/>
      <c r="T30" s="29"/>
      <c r="U30" s="68"/>
      <c r="V30" s="68"/>
      <c r="W30" s="68"/>
      <c r="X30" s="68"/>
    </row>
    <row r="31" spans="1:24" ht="13.5" customHeight="1">
      <c r="A31" s="164">
        <v>13</v>
      </c>
      <c r="B31" s="169">
        <v>14</v>
      </c>
      <c r="C31" s="166" t="str">
        <f>IF(A31="","",VLOOKUP(A31,トーナメントデータ!$A$22:$C$37,2,1))</f>
        <v>オ－ル伊藤野球クラブ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8" t="str">
        <f>IF(A31="","",VLOOKUP(A31,トーナメントデータ!$A$22:$C$37,3,1))</f>
        <v>(品川区）</v>
      </c>
      <c r="N31" s="119" t="s">
        <v>301</v>
      </c>
      <c r="O31" s="162"/>
      <c r="P31" s="35"/>
      <c r="Q31" s="28"/>
      <c r="R31" s="29"/>
      <c r="S31" s="29"/>
      <c r="T31" s="29"/>
      <c r="U31" s="68"/>
      <c r="V31" s="68"/>
      <c r="W31" s="68"/>
      <c r="X31" s="68"/>
    </row>
    <row r="32" spans="1:24" ht="13.5" customHeight="1">
      <c r="A32" s="165"/>
      <c r="B32" s="170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8"/>
      <c r="N32" s="140" t="s">
        <v>224</v>
      </c>
      <c r="O32" s="140"/>
      <c r="P32" s="160" t="s">
        <v>43</v>
      </c>
      <c r="Q32" s="40"/>
      <c r="R32" s="29"/>
      <c r="S32" s="29"/>
      <c r="T32" s="29"/>
      <c r="U32" s="68"/>
      <c r="V32" s="68"/>
      <c r="W32" s="68"/>
      <c r="X32" s="68"/>
    </row>
    <row r="33" spans="1:24" ht="13.5" customHeight="1">
      <c r="A33" s="164">
        <v>16</v>
      </c>
      <c r="B33" s="169">
        <v>15</v>
      </c>
      <c r="C33" s="166" t="str">
        <f>IF(A33="","",VLOOKUP(A33,トーナメントデータ!$A$22:$C$37,2,1))</f>
        <v>藤の台少年野球部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8" t="str">
        <f>IF(A33="","",VLOOKUP(A33,トーナメントデータ!$A$22:$C$37,3,1))</f>
        <v>(町田市）</v>
      </c>
      <c r="N33" s="141" t="s">
        <v>303</v>
      </c>
      <c r="O33" s="141"/>
      <c r="P33" s="160"/>
      <c r="Q33" s="18"/>
      <c r="R33" s="29"/>
      <c r="S33" s="29"/>
      <c r="T33" s="29"/>
      <c r="U33" s="68"/>
      <c r="V33" s="68"/>
      <c r="W33" s="68"/>
      <c r="X33" s="68"/>
    </row>
    <row r="34" spans="1:24" ht="13.5" customHeight="1">
      <c r="A34" s="165"/>
      <c r="B34" s="170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8"/>
      <c r="N34" s="91" t="s">
        <v>223</v>
      </c>
      <c r="O34" s="161" t="s">
        <v>44</v>
      </c>
      <c r="P34" s="38"/>
      <c r="Q34" s="24"/>
      <c r="R34" s="29"/>
      <c r="S34" s="29"/>
      <c r="T34" s="29"/>
      <c r="U34" s="68"/>
      <c r="V34" s="68"/>
      <c r="W34" s="68"/>
      <c r="X34" s="68"/>
    </row>
    <row r="35" spans="1:24" ht="13.5" customHeight="1">
      <c r="A35" s="164">
        <v>5</v>
      </c>
      <c r="B35" s="169">
        <v>16</v>
      </c>
      <c r="C35" s="166" t="str">
        <f>IF(A35="","",VLOOKUP(A35,トーナメントデータ!$A$22:$C$37,2,1))</f>
        <v>入谷レッズ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8" t="str">
        <f>IF(A35="","",VLOOKUP(A35,トーナメントデータ!$A$22:$C$37,3,1))</f>
        <v>(台東区）</v>
      </c>
      <c r="N35" s="119" t="s">
        <v>301</v>
      </c>
      <c r="O35" s="162"/>
      <c r="P35" s="22"/>
      <c r="Q35" s="24"/>
      <c r="R35" s="23"/>
      <c r="S35" s="29"/>
      <c r="T35" s="29"/>
      <c r="U35" s="68"/>
      <c r="V35" s="68"/>
      <c r="W35" s="68"/>
      <c r="X35" s="68"/>
    </row>
    <row r="36" spans="1:24" ht="13.5" customHeight="1">
      <c r="A36" s="165"/>
      <c r="B36" s="170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8"/>
      <c r="N36" s="22"/>
      <c r="O36" s="22"/>
      <c r="P36" s="23"/>
      <c r="Q36" s="26"/>
      <c r="R36" s="29"/>
      <c r="S36" s="29"/>
      <c r="T36" s="29"/>
      <c r="U36" s="68"/>
      <c r="V36" s="68"/>
      <c r="W36" s="68"/>
      <c r="X36" s="68"/>
    </row>
    <row r="37" spans="1:24" ht="13.5" customHeight="1">
      <c r="A37" s="63"/>
      <c r="N37" s="159"/>
      <c r="O37" s="159"/>
      <c r="P37" s="159"/>
      <c r="Q37" s="98"/>
      <c r="R37" s="98"/>
      <c r="S37" s="68"/>
      <c r="T37" s="68"/>
      <c r="U37" s="68"/>
      <c r="V37" s="68"/>
      <c r="W37" s="68"/>
      <c r="X37" s="68"/>
    </row>
    <row r="38" spans="1:24" ht="13.5">
      <c r="A38" s="63"/>
      <c r="B38" s="61" t="s">
        <v>5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ht="13.5">
      <c r="A39" s="63"/>
      <c r="C39" s="166"/>
      <c r="D39" s="167"/>
      <c r="E39" s="167"/>
      <c r="F39" s="167"/>
      <c r="G39" s="167"/>
      <c r="H39" s="167"/>
      <c r="I39" s="167"/>
      <c r="J39" s="167"/>
      <c r="K39" s="167"/>
      <c r="L39" s="167"/>
      <c r="M39" s="168"/>
      <c r="N39" s="92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 ht="14.25">
      <c r="A40" s="63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8"/>
      <c r="N40" s="118" t="s">
        <v>310</v>
      </c>
      <c r="O40" s="161" t="s">
        <v>30</v>
      </c>
      <c r="P40" s="64"/>
      <c r="Q40" s="68"/>
      <c r="R40" s="68"/>
      <c r="S40" s="68"/>
      <c r="T40" s="68"/>
      <c r="U40" s="68"/>
      <c r="V40" s="68"/>
      <c r="W40" s="68"/>
      <c r="X40" s="68"/>
    </row>
    <row r="41" spans="1:24" ht="14.25">
      <c r="A41" s="63"/>
      <c r="C41" s="166"/>
      <c r="D41" s="167"/>
      <c r="E41" s="167"/>
      <c r="F41" s="167"/>
      <c r="G41" s="167"/>
      <c r="H41" s="167"/>
      <c r="I41" s="167"/>
      <c r="J41" s="167"/>
      <c r="K41" s="167"/>
      <c r="L41" s="167"/>
      <c r="M41" s="168"/>
      <c r="N41" s="57" t="s">
        <v>221</v>
      </c>
      <c r="O41" s="162"/>
      <c r="P41" s="65"/>
      <c r="Q41" s="68"/>
      <c r="R41" s="68"/>
      <c r="S41" s="68"/>
      <c r="T41" s="68"/>
      <c r="U41" s="68"/>
      <c r="V41" s="68"/>
      <c r="W41" s="68"/>
      <c r="X41" s="68"/>
    </row>
    <row r="42" spans="1:24" ht="14.25">
      <c r="A42" s="63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8"/>
      <c r="N42" s="92"/>
      <c r="O42" s="66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3.5">
      <c r="A43" s="63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ht="13.5">
      <c r="A44" s="63"/>
    </row>
    <row r="45" spans="1:2" ht="13.5">
      <c r="A45" s="63"/>
      <c r="B45" s="56" t="s">
        <v>333</v>
      </c>
    </row>
    <row r="46" spans="1:6" ht="13.5">
      <c r="A46" s="63"/>
      <c r="B46" s="156" t="s">
        <v>328</v>
      </c>
      <c r="C46" s="156"/>
      <c r="D46" s="157" t="s">
        <v>332</v>
      </c>
      <c r="E46" s="157"/>
      <c r="F46" s="56" t="s">
        <v>338</v>
      </c>
    </row>
    <row r="47" spans="1:6" ht="13.5">
      <c r="A47" s="63"/>
      <c r="B47" s="156" t="s">
        <v>329</v>
      </c>
      <c r="C47" s="156"/>
      <c r="D47" s="157" t="s">
        <v>332</v>
      </c>
      <c r="E47" s="157"/>
      <c r="F47" s="56" t="s">
        <v>339</v>
      </c>
    </row>
    <row r="48" spans="1:6" ht="13.5">
      <c r="A48" s="63"/>
      <c r="B48" s="156" t="s">
        <v>330</v>
      </c>
      <c r="C48" s="156"/>
      <c r="D48" s="157" t="s">
        <v>332</v>
      </c>
      <c r="E48" s="157"/>
      <c r="F48" s="56" t="s">
        <v>340</v>
      </c>
    </row>
    <row r="49" spans="1:6" ht="13.5">
      <c r="A49" s="63"/>
      <c r="B49" s="156" t="s">
        <v>331</v>
      </c>
      <c r="C49" s="156"/>
      <c r="D49" s="157" t="s">
        <v>332</v>
      </c>
      <c r="E49" s="157"/>
      <c r="F49" s="56" t="s">
        <v>341</v>
      </c>
    </row>
    <row r="50" ht="13.5">
      <c r="A50" s="63"/>
    </row>
    <row r="51" ht="13.5">
      <c r="A51" s="63"/>
    </row>
    <row r="52" ht="13.5">
      <c r="A52" s="63"/>
    </row>
    <row r="53" ht="13.5">
      <c r="A53" s="63"/>
    </row>
    <row r="54" ht="13.5">
      <c r="A54" s="63"/>
    </row>
    <row r="55" ht="13.5">
      <c r="A55" s="63"/>
    </row>
    <row r="56" ht="13.5">
      <c r="A56" s="63"/>
    </row>
    <row r="57" ht="13.5">
      <c r="A57" s="63"/>
    </row>
    <row r="58" ht="13.5">
      <c r="A58" s="63"/>
    </row>
    <row r="59" ht="13.5">
      <c r="A59" s="63"/>
    </row>
    <row r="60" ht="13.5">
      <c r="A60" s="63"/>
    </row>
    <row r="61" ht="13.5">
      <c r="A61" s="63"/>
    </row>
    <row r="62" ht="13.5">
      <c r="A62" s="63"/>
    </row>
    <row r="63" ht="13.5">
      <c r="A63" s="63"/>
    </row>
    <row r="64" ht="13.5">
      <c r="A64" s="63"/>
    </row>
    <row r="65" ht="13.5">
      <c r="A65" s="63"/>
    </row>
    <row r="66" ht="13.5">
      <c r="A66" s="63"/>
    </row>
    <row r="67" ht="13.5">
      <c r="A67" s="63"/>
    </row>
    <row r="68" ht="13.5">
      <c r="A68" s="63"/>
    </row>
    <row r="69" ht="13.5">
      <c r="A69" s="63"/>
    </row>
    <row r="70" ht="13.5">
      <c r="A70" s="63"/>
    </row>
    <row r="71" ht="13.5">
      <c r="A71" s="63"/>
    </row>
    <row r="72" ht="13.5">
      <c r="A72" s="63"/>
    </row>
    <row r="73" ht="13.5">
      <c r="A73" s="63"/>
    </row>
    <row r="74" ht="13.5">
      <c r="A74" s="63"/>
    </row>
    <row r="75" ht="13.5">
      <c r="A75" s="63"/>
    </row>
    <row r="76" ht="13.5">
      <c r="A76" s="63"/>
    </row>
    <row r="77" ht="13.5">
      <c r="A77" s="63"/>
    </row>
    <row r="78" ht="13.5">
      <c r="A78" s="63"/>
    </row>
    <row r="79" ht="13.5">
      <c r="A79" s="63"/>
    </row>
    <row r="80" ht="13.5">
      <c r="A80" s="63"/>
    </row>
    <row r="81" ht="13.5">
      <c r="A81" s="63"/>
    </row>
    <row r="82" ht="13.5">
      <c r="A82" s="63"/>
    </row>
    <row r="83" ht="13.5">
      <c r="A83" s="63"/>
    </row>
    <row r="84" ht="13.5">
      <c r="A84" s="63"/>
    </row>
    <row r="85" ht="13.5">
      <c r="A85" s="63"/>
    </row>
    <row r="86" ht="13.5">
      <c r="A86" s="63"/>
    </row>
  </sheetData>
  <mergeCells count="113">
    <mergeCell ref="O40:O41"/>
    <mergeCell ref="N8:O8"/>
    <mergeCell ref="N9:O9"/>
    <mergeCell ref="N16:O16"/>
    <mergeCell ref="N17:O17"/>
    <mergeCell ref="N24:O24"/>
    <mergeCell ref="N25:O25"/>
    <mergeCell ref="N32:O32"/>
    <mergeCell ref="N33:O33"/>
    <mergeCell ref="O12:P12"/>
    <mergeCell ref="M35:M36"/>
    <mergeCell ref="C39:L40"/>
    <mergeCell ref="M39:M40"/>
    <mergeCell ref="C41:L42"/>
    <mergeCell ref="M41:M42"/>
    <mergeCell ref="B31:B32"/>
    <mergeCell ref="B33:B34"/>
    <mergeCell ref="B35:B36"/>
    <mergeCell ref="C35:L36"/>
    <mergeCell ref="C31:L32"/>
    <mergeCell ref="C33:L34"/>
    <mergeCell ref="O6:O7"/>
    <mergeCell ref="P8:P9"/>
    <mergeCell ref="O10:O11"/>
    <mergeCell ref="B1:T1"/>
    <mergeCell ref="B2:T2"/>
    <mergeCell ref="C7:L8"/>
    <mergeCell ref="M5:M6"/>
    <mergeCell ref="M7:M8"/>
    <mergeCell ref="M9:M10"/>
    <mergeCell ref="B3:L3"/>
    <mergeCell ref="B25:B26"/>
    <mergeCell ref="C17:L18"/>
    <mergeCell ref="C21:L22"/>
    <mergeCell ref="B19:B20"/>
    <mergeCell ref="B23:B24"/>
    <mergeCell ref="C23:L24"/>
    <mergeCell ref="C25:L26"/>
    <mergeCell ref="C19:L20"/>
    <mergeCell ref="B17:B18"/>
    <mergeCell ref="B21:B22"/>
    <mergeCell ref="B27:B28"/>
    <mergeCell ref="C27:L28"/>
    <mergeCell ref="C29:L30"/>
    <mergeCell ref="M29:M30"/>
    <mergeCell ref="B29:B30"/>
    <mergeCell ref="M27:M28"/>
    <mergeCell ref="M31:M32"/>
    <mergeCell ref="M33:M34"/>
    <mergeCell ref="B15:B16"/>
    <mergeCell ref="C5:L6"/>
    <mergeCell ref="C9:L10"/>
    <mergeCell ref="B5:B6"/>
    <mergeCell ref="B7:B8"/>
    <mergeCell ref="B9:B10"/>
    <mergeCell ref="B11:B12"/>
    <mergeCell ref="B13:B14"/>
    <mergeCell ref="M23:M24"/>
    <mergeCell ref="M25:M26"/>
    <mergeCell ref="M11:M12"/>
    <mergeCell ref="M13:M14"/>
    <mergeCell ref="M15:M16"/>
    <mergeCell ref="M17:M18"/>
    <mergeCell ref="M19:M20"/>
    <mergeCell ref="M21:M22"/>
    <mergeCell ref="C11:L12"/>
    <mergeCell ref="C15:L16"/>
    <mergeCell ref="C13:L14"/>
    <mergeCell ref="A13:A14"/>
    <mergeCell ref="A15:A16"/>
    <mergeCell ref="A35:A36"/>
    <mergeCell ref="A21:A22"/>
    <mergeCell ref="A23:A24"/>
    <mergeCell ref="A25:A26"/>
    <mergeCell ref="A27:A28"/>
    <mergeCell ref="A29:A30"/>
    <mergeCell ref="A31:A32"/>
    <mergeCell ref="A33:A34"/>
    <mergeCell ref="A17:A18"/>
    <mergeCell ref="A19:A20"/>
    <mergeCell ref="A5:A6"/>
    <mergeCell ref="A7:A8"/>
    <mergeCell ref="A9:A10"/>
    <mergeCell ref="A11:A12"/>
    <mergeCell ref="Q12:Q13"/>
    <mergeCell ref="O14:O15"/>
    <mergeCell ref="P16:P17"/>
    <mergeCell ref="O18:O19"/>
    <mergeCell ref="O13:P13"/>
    <mergeCell ref="O29:P29"/>
    <mergeCell ref="R20:R21"/>
    <mergeCell ref="O22:O23"/>
    <mergeCell ref="P24:P25"/>
    <mergeCell ref="O26:O27"/>
    <mergeCell ref="P20:Q20"/>
    <mergeCell ref="P21:Q21"/>
    <mergeCell ref="R3:U3"/>
    <mergeCell ref="R4:U4"/>
    <mergeCell ref="R5:U5"/>
    <mergeCell ref="B46:C46"/>
    <mergeCell ref="N37:P37"/>
    <mergeCell ref="Q28:Q29"/>
    <mergeCell ref="O30:O31"/>
    <mergeCell ref="P32:P33"/>
    <mergeCell ref="O34:O35"/>
    <mergeCell ref="O28:P28"/>
    <mergeCell ref="B47:C47"/>
    <mergeCell ref="B48:C48"/>
    <mergeCell ref="B49:C49"/>
    <mergeCell ref="D46:E46"/>
    <mergeCell ref="D47:E47"/>
    <mergeCell ref="D48:E48"/>
    <mergeCell ref="D49:E49"/>
  </mergeCells>
  <printOptions/>
  <pageMargins left="0.1968503937007874" right="0" top="1.3779527559055118" bottom="0" header="0.5118110236220472" footer="0.511811023622047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workbookViewId="0" topLeftCell="A4">
      <selection activeCell="A1" sqref="A1"/>
    </sheetView>
  </sheetViews>
  <sheetFormatPr defaultColWidth="9.00390625" defaultRowHeight="13.5"/>
  <cols>
    <col min="1" max="1" width="3.00390625" style="15" customWidth="1"/>
    <col min="2" max="2" width="5.00390625" style="15" bestFit="1" customWidth="1"/>
    <col min="3" max="12" width="3.00390625" style="15" customWidth="1"/>
    <col min="13" max="13" width="11.875" style="15" customWidth="1"/>
    <col min="14" max="14" width="10.625" style="15" customWidth="1"/>
    <col min="15" max="16" width="6.625" style="15" customWidth="1"/>
    <col min="17" max="17" width="7.125" style="15" bestFit="1" customWidth="1"/>
    <col min="18" max="18" width="6.625" style="15" customWidth="1"/>
    <col min="19" max="19" width="3.625" style="15" customWidth="1"/>
    <col min="20" max="20" width="3.625" style="56" customWidth="1"/>
    <col min="21" max="21" width="1.625" style="56" customWidth="1"/>
    <col min="22" max="16384" width="9.00390625" style="15" customWidth="1"/>
  </cols>
  <sheetData>
    <row r="1" spans="2:21" ht="24">
      <c r="B1" s="149" t="s">
        <v>217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58"/>
    </row>
    <row r="2" spans="3:21" ht="18.75">
      <c r="C2" s="172" t="s">
        <v>320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59"/>
    </row>
    <row r="3" spans="17:21" ht="13.5">
      <c r="Q3" s="16" t="s">
        <v>2</v>
      </c>
      <c r="R3" s="158"/>
      <c r="S3" s="158"/>
      <c r="T3" s="158"/>
      <c r="U3" s="158"/>
    </row>
    <row r="4" spans="17:21" ht="13.5">
      <c r="Q4" s="16" t="s">
        <v>3</v>
      </c>
      <c r="R4" s="158"/>
      <c r="S4" s="158"/>
      <c r="T4" s="158"/>
      <c r="U4" s="158"/>
    </row>
    <row r="5" spans="1:21" ht="15" customHeight="1">
      <c r="A5" s="164">
        <v>8</v>
      </c>
      <c r="B5" s="145">
        <v>1</v>
      </c>
      <c r="C5" s="147" t="str">
        <f>IF(A5="","",VLOOKUP(A5,トーナメントデータ!$D$22:$F$37,2,1))</f>
        <v>越中島ブレーブス</v>
      </c>
      <c r="D5" s="148"/>
      <c r="E5" s="148"/>
      <c r="F5" s="148"/>
      <c r="G5" s="148"/>
      <c r="H5" s="148"/>
      <c r="I5" s="148"/>
      <c r="J5" s="148"/>
      <c r="K5" s="148"/>
      <c r="L5" s="148"/>
      <c r="M5" s="142" t="str">
        <f>IF(A5="","",VLOOKUP(A5,トーナメントデータ!$D$22:$F$37,3,1))</f>
        <v>(江東区）</v>
      </c>
      <c r="N5" s="18"/>
      <c r="O5" s="18"/>
      <c r="P5" s="18"/>
      <c r="Q5" s="19" t="s">
        <v>4</v>
      </c>
      <c r="R5" s="158"/>
      <c r="S5" s="158"/>
      <c r="T5" s="158"/>
      <c r="U5" s="158"/>
    </row>
    <row r="6" spans="1:21" ht="15" customHeight="1">
      <c r="A6" s="165"/>
      <c r="B6" s="146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2"/>
      <c r="N6" s="91" t="s">
        <v>222</v>
      </c>
      <c r="O6" s="161" t="s">
        <v>31</v>
      </c>
      <c r="P6" s="23"/>
      <c r="Q6" s="21"/>
      <c r="R6" s="18"/>
      <c r="S6" s="29"/>
      <c r="T6" s="18"/>
      <c r="U6" s="68"/>
    </row>
    <row r="7" spans="1:21" ht="15" customHeight="1">
      <c r="A7" s="164">
        <v>2</v>
      </c>
      <c r="B7" s="145">
        <v>2</v>
      </c>
      <c r="C7" s="147" t="str">
        <f>IF(A7="","",VLOOKUP(A7,トーナメントデータ!$D$22:$F$37,2,1))</f>
        <v>サンジュニア</v>
      </c>
      <c r="D7" s="148"/>
      <c r="E7" s="148"/>
      <c r="F7" s="148"/>
      <c r="G7" s="148"/>
      <c r="H7" s="148"/>
      <c r="I7" s="148"/>
      <c r="J7" s="148"/>
      <c r="K7" s="148"/>
      <c r="L7" s="148"/>
      <c r="M7" s="142" t="str">
        <f>IF(A7="","",VLOOKUP(A7,トーナメントデータ!$D$22:$F$37,3,1))</f>
        <v>(台東区）</v>
      </c>
      <c r="N7" s="117" t="s">
        <v>326</v>
      </c>
      <c r="O7" s="162"/>
      <c r="P7" s="35"/>
      <c r="Q7" s="20"/>
      <c r="R7" s="18"/>
      <c r="S7" s="18"/>
      <c r="T7" s="18"/>
      <c r="U7" s="68"/>
    </row>
    <row r="8" spans="1:21" ht="15" customHeight="1">
      <c r="A8" s="165"/>
      <c r="B8" s="146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2"/>
      <c r="N8" s="140" t="s">
        <v>224</v>
      </c>
      <c r="O8" s="140"/>
      <c r="P8" s="160" t="s">
        <v>32</v>
      </c>
      <c r="Q8" s="20"/>
      <c r="R8" s="18"/>
      <c r="S8" s="18"/>
      <c r="T8" s="18"/>
      <c r="U8" s="68"/>
    </row>
    <row r="9" spans="1:21" ht="15" customHeight="1">
      <c r="A9" s="164">
        <v>12</v>
      </c>
      <c r="B9" s="145">
        <v>3</v>
      </c>
      <c r="C9" s="147" t="str">
        <f>IF(A9="","",VLOOKUP(A9,トーナメントデータ!$D$22:$F$37,2,1))</f>
        <v>三日少年野球クラブ　</v>
      </c>
      <c r="D9" s="148"/>
      <c r="E9" s="148"/>
      <c r="F9" s="148"/>
      <c r="G9" s="148"/>
      <c r="H9" s="148"/>
      <c r="I9" s="148"/>
      <c r="J9" s="148"/>
      <c r="K9" s="148"/>
      <c r="L9" s="148"/>
      <c r="M9" s="142" t="str">
        <f>IF(A9="","",VLOOKUP(A9,トーナメントデータ!$D$22:$F$37,3,1))</f>
        <v>（荒川区）</v>
      </c>
      <c r="N9" s="141" t="s">
        <v>306</v>
      </c>
      <c r="O9" s="141"/>
      <c r="P9" s="160"/>
      <c r="Q9" s="39"/>
      <c r="R9" s="18"/>
      <c r="S9" s="18"/>
      <c r="T9" s="18"/>
      <c r="U9" s="68"/>
    </row>
    <row r="10" spans="1:21" ht="15" customHeight="1">
      <c r="A10" s="165"/>
      <c r="B10" s="146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2"/>
      <c r="N10" s="91" t="s">
        <v>223</v>
      </c>
      <c r="O10" s="161" t="s">
        <v>33</v>
      </c>
      <c r="P10" s="38"/>
      <c r="Q10" s="30"/>
      <c r="R10" s="18"/>
      <c r="S10" s="18"/>
      <c r="T10" s="18"/>
      <c r="U10" s="68"/>
    </row>
    <row r="11" spans="1:21" ht="15" customHeight="1">
      <c r="A11" s="164">
        <v>13</v>
      </c>
      <c r="B11" s="145">
        <v>4</v>
      </c>
      <c r="C11" s="147" t="str">
        <f>IF(A11="","",VLOOKUP(A11,トーナメントデータ!$D$22:$F$37,2,1))</f>
        <v>東港オーシャン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2" t="str">
        <f>IF(A11="","",VLOOKUP(A11,トーナメントデータ!$D$22:$F$37,3,1))</f>
        <v>(港区）</v>
      </c>
      <c r="N11" s="117" t="s">
        <v>326</v>
      </c>
      <c r="O11" s="162"/>
      <c r="P11" s="22"/>
      <c r="Q11" s="34"/>
      <c r="R11" s="18"/>
      <c r="S11" s="18"/>
      <c r="T11" s="18"/>
      <c r="U11" s="68"/>
    </row>
    <row r="12" spans="1:21" ht="15" customHeight="1">
      <c r="A12" s="165"/>
      <c r="B12" s="146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2"/>
      <c r="N12" s="22"/>
      <c r="O12" s="163" t="s">
        <v>225</v>
      </c>
      <c r="P12" s="163"/>
      <c r="Q12" s="160" t="s">
        <v>82</v>
      </c>
      <c r="R12" s="18"/>
      <c r="S12" s="18"/>
      <c r="T12" s="18"/>
      <c r="U12" s="68"/>
    </row>
    <row r="13" spans="1:21" ht="15" customHeight="1">
      <c r="A13" s="164">
        <v>6</v>
      </c>
      <c r="B13" s="145">
        <v>5</v>
      </c>
      <c r="C13" s="147" t="str">
        <f>IF(A13="","",VLOOKUP(A13,トーナメントデータ!$D$22:$F$37,2,1))</f>
        <v>麹町少年野球クラブ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2" t="str">
        <f>IF(A13="","",VLOOKUP(A13,トーナメントデータ!$D$22:$F$37,3,1))</f>
        <v>(千代田区）</v>
      </c>
      <c r="N13" s="22"/>
      <c r="O13" s="143" t="s">
        <v>308</v>
      </c>
      <c r="P13" s="143"/>
      <c r="Q13" s="160"/>
      <c r="R13" s="41"/>
      <c r="S13" s="18"/>
      <c r="T13" s="18"/>
      <c r="U13" s="68"/>
    </row>
    <row r="14" spans="1:21" ht="15" customHeight="1">
      <c r="A14" s="165"/>
      <c r="B14" s="146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2"/>
      <c r="N14" s="91" t="s">
        <v>222</v>
      </c>
      <c r="O14" s="161" t="s">
        <v>34</v>
      </c>
      <c r="P14" s="25"/>
      <c r="Q14" s="28"/>
      <c r="R14" s="27"/>
      <c r="S14" s="18"/>
      <c r="T14" s="24"/>
      <c r="U14" s="68"/>
    </row>
    <row r="15" spans="1:21" ht="15" customHeight="1">
      <c r="A15" s="164">
        <v>5</v>
      </c>
      <c r="B15" s="145">
        <v>6</v>
      </c>
      <c r="C15" s="147" t="str">
        <f>IF(A15="","",VLOOKUP(A15,トーナメントデータ!$D$22:$F$37,2,1))</f>
        <v>ルーキーズ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2" t="str">
        <f>IF(A15="","",VLOOKUP(A15,トーナメントデータ!$D$22:$F$37,3,1))</f>
        <v>(足立区）</v>
      </c>
      <c r="N15" s="119" t="s">
        <v>325</v>
      </c>
      <c r="O15" s="162"/>
      <c r="P15" s="35"/>
      <c r="Q15" s="28"/>
      <c r="R15" s="33"/>
      <c r="S15" s="18"/>
      <c r="T15" s="24"/>
      <c r="U15" s="68"/>
    </row>
    <row r="16" spans="1:21" ht="15" customHeight="1">
      <c r="A16" s="165"/>
      <c r="B16" s="146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2"/>
      <c r="N16" s="140" t="s">
        <v>224</v>
      </c>
      <c r="O16" s="140"/>
      <c r="P16" s="160" t="s">
        <v>35</v>
      </c>
      <c r="Q16" s="40"/>
      <c r="R16" s="30"/>
      <c r="S16" s="18"/>
      <c r="T16" s="26"/>
      <c r="U16" s="68"/>
    </row>
    <row r="17" spans="1:21" ht="15" customHeight="1">
      <c r="A17" s="164">
        <v>3</v>
      </c>
      <c r="B17" s="145">
        <v>7</v>
      </c>
      <c r="C17" s="147" t="str">
        <f>IF(A17="","",VLOOKUP(A17,トーナメントデータ!$D$22:$F$37,2,1))</f>
        <v>リトルロジャース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2" t="str">
        <f>IF(A17="","",VLOOKUP(A17,トーナメントデータ!$D$22:$F$37,3,1))</f>
        <v>(台東区）</v>
      </c>
      <c r="N17" s="141" t="s">
        <v>307</v>
      </c>
      <c r="O17" s="141"/>
      <c r="P17" s="160"/>
      <c r="Q17" s="36"/>
      <c r="R17" s="33"/>
      <c r="S17" s="18"/>
      <c r="T17" s="26"/>
      <c r="U17" s="68"/>
    </row>
    <row r="18" spans="1:21" ht="15" customHeight="1">
      <c r="A18" s="165"/>
      <c r="B18" s="146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2"/>
      <c r="N18" s="91" t="s">
        <v>223</v>
      </c>
      <c r="O18" s="161" t="s">
        <v>36</v>
      </c>
      <c r="P18" s="38"/>
      <c r="Q18" s="20"/>
      <c r="R18" s="33"/>
      <c r="S18" s="18"/>
      <c r="T18" s="18"/>
      <c r="U18" s="68"/>
    </row>
    <row r="19" spans="1:21" ht="15" customHeight="1">
      <c r="A19" s="164">
        <v>15</v>
      </c>
      <c r="B19" s="145">
        <v>8</v>
      </c>
      <c r="C19" s="147" t="str">
        <f>IF(A19="","",VLOOKUP(A19,トーナメントデータ!$D$22:$F$37,2,1))</f>
        <v>高島エイト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2" t="str">
        <f>IF(A19="","",VLOOKUP(A19,トーナメントデータ!$D$22:$F$37,3,1))</f>
        <v>（板橋区）</v>
      </c>
      <c r="N19" s="119" t="s">
        <v>325</v>
      </c>
      <c r="O19" s="162"/>
      <c r="P19" s="24"/>
      <c r="Q19" s="23"/>
      <c r="R19" s="30"/>
      <c r="S19" s="18"/>
      <c r="T19" s="23"/>
      <c r="U19" s="68"/>
    </row>
    <row r="20" spans="1:21" ht="15" customHeight="1">
      <c r="A20" s="165"/>
      <c r="B20" s="146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2"/>
      <c r="N20" s="23"/>
      <c r="O20" s="23"/>
      <c r="P20" s="163" t="s">
        <v>225</v>
      </c>
      <c r="Q20" s="163"/>
      <c r="R20" s="160" t="s">
        <v>37</v>
      </c>
      <c r="S20" s="43"/>
      <c r="T20" s="23"/>
      <c r="U20" s="68"/>
    </row>
    <row r="21" spans="1:21" ht="15" customHeight="1">
      <c r="A21" s="164">
        <v>10</v>
      </c>
      <c r="B21" s="145">
        <v>9</v>
      </c>
      <c r="C21" s="147" t="str">
        <f>IF(A21="","",VLOOKUP(A21,トーナメントデータ!$D$22:$F$37,2,1))</f>
        <v>西海ドラゴンズ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2" t="str">
        <f>IF(A21="","",VLOOKUP(A21,トーナメントデータ!$D$22:$F$37,3,1))</f>
        <v>（船橋市）</v>
      </c>
      <c r="N21" s="23"/>
      <c r="O21" s="23"/>
      <c r="P21" s="143" t="s">
        <v>309</v>
      </c>
      <c r="Q21" s="143"/>
      <c r="R21" s="160"/>
      <c r="S21" s="44"/>
      <c r="T21" s="23"/>
      <c r="U21" s="68"/>
    </row>
    <row r="22" spans="1:21" ht="15" customHeight="1">
      <c r="A22" s="165"/>
      <c r="B22" s="146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2"/>
      <c r="N22" s="91" t="s">
        <v>227</v>
      </c>
      <c r="O22" s="161" t="s">
        <v>38</v>
      </c>
      <c r="P22" s="23"/>
      <c r="Q22" s="20"/>
      <c r="R22" s="34"/>
      <c r="S22" s="18"/>
      <c r="T22" s="18"/>
      <c r="U22" s="68"/>
    </row>
    <row r="23" spans="1:21" ht="15" customHeight="1">
      <c r="A23" s="164">
        <v>1</v>
      </c>
      <c r="B23" s="145">
        <v>10</v>
      </c>
      <c r="C23" s="147" t="str">
        <f>IF(A23="","",VLOOKUP(A23,トーナメントデータ!$D$22:$F$37,2,1))</f>
        <v>リバーサイド・Ｊｒ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2" t="str">
        <f>IF(A23="","",VLOOKUP(A23,トーナメントデータ!$D$22:$F$37,3,1))</f>
        <v>(台東区）</v>
      </c>
      <c r="N23" s="117" t="s">
        <v>326</v>
      </c>
      <c r="O23" s="162"/>
      <c r="P23" s="35"/>
      <c r="Q23" s="18"/>
      <c r="R23" s="34"/>
      <c r="S23" s="18"/>
      <c r="T23" s="18"/>
      <c r="U23" s="68"/>
    </row>
    <row r="24" spans="1:21" ht="15" customHeight="1">
      <c r="A24" s="165"/>
      <c r="B24" s="146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2"/>
      <c r="N24" s="140" t="s">
        <v>730</v>
      </c>
      <c r="O24" s="140"/>
      <c r="P24" s="160" t="s">
        <v>39</v>
      </c>
      <c r="Q24" s="29"/>
      <c r="R24" s="33"/>
      <c r="S24" s="23"/>
      <c r="T24" s="29"/>
      <c r="U24" s="68"/>
    </row>
    <row r="25" spans="1:21" ht="15" customHeight="1">
      <c r="A25" s="164">
        <v>16</v>
      </c>
      <c r="B25" s="145">
        <v>11</v>
      </c>
      <c r="C25" s="147" t="str">
        <f>IF(A25="","",VLOOKUP(A25,トーナメントデータ!$D$22:$F$37,2,1))</f>
        <v>有馬スワローズ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2" t="str">
        <f>IF(A25="","",VLOOKUP(A25,トーナメントデータ!$D$22:$F$37,3,1))</f>
        <v>(中央区）</v>
      </c>
      <c r="N25" s="141" t="s">
        <v>306</v>
      </c>
      <c r="O25" s="141"/>
      <c r="P25" s="160"/>
      <c r="Q25" s="39"/>
      <c r="R25" s="33"/>
      <c r="S25" s="29"/>
      <c r="T25" s="29"/>
      <c r="U25" s="68"/>
    </row>
    <row r="26" spans="1:21" ht="15" customHeight="1">
      <c r="A26" s="165"/>
      <c r="B26" s="146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2"/>
      <c r="N26" s="91" t="s">
        <v>228</v>
      </c>
      <c r="O26" s="161" t="s">
        <v>40</v>
      </c>
      <c r="P26" s="38"/>
      <c r="Q26" s="30"/>
      <c r="R26" s="34"/>
      <c r="S26" s="29"/>
      <c r="T26" s="29"/>
      <c r="U26" s="68"/>
    </row>
    <row r="27" spans="1:21" ht="15" customHeight="1">
      <c r="A27" s="164">
        <v>14</v>
      </c>
      <c r="B27" s="145">
        <v>12</v>
      </c>
      <c r="C27" s="147" t="str">
        <f>IF(A27="","",VLOOKUP(A27,トーナメントデータ!$D$22:$F$37,2,1))</f>
        <v>駒込チャイルド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2" t="str">
        <f>IF(A27="","",VLOOKUP(A27,トーナメントデータ!$D$22:$F$37,3,1))</f>
        <v>（文京区）</v>
      </c>
      <c r="N27" s="117" t="s">
        <v>326</v>
      </c>
      <c r="O27" s="162"/>
      <c r="P27" s="20"/>
      <c r="Q27" s="34"/>
      <c r="R27" s="34"/>
      <c r="S27" s="29"/>
      <c r="T27" s="29"/>
      <c r="U27" s="68"/>
    </row>
    <row r="28" spans="1:21" ht="15" customHeight="1">
      <c r="A28" s="165"/>
      <c r="B28" s="146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2"/>
      <c r="N28" s="22"/>
      <c r="O28" s="163" t="s">
        <v>226</v>
      </c>
      <c r="P28" s="163"/>
      <c r="Q28" s="160" t="s">
        <v>41</v>
      </c>
      <c r="R28" s="42"/>
      <c r="S28" s="29"/>
      <c r="T28" s="29"/>
      <c r="U28" s="69"/>
    </row>
    <row r="29" spans="1:21" ht="15" customHeight="1">
      <c r="A29" s="164">
        <v>9</v>
      </c>
      <c r="B29" s="145">
        <v>13</v>
      </c>
      <c r="C29" s="147" t="str">
        <f>IF(A29="","",VLOOKUP(A29,トーナメントデータ!$D$22:$F$37,2,1))</f>
        <v>オール鉄砲洲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2" t="str">
        <f>IF(A29="","",VLOOKUP(A29,トーナメントデータ!$D$22:$F$37,3,1))</f>
        <v>(中央区）</v>
      </c>
      <c r="N29" s="22"/>
      <c r="O29" s="143" t="s">
        <v>308</v>
      </c>
      <c r="P29" s="143"/>
      <c r="Q29" s="160"/>
      <c r="R29" s="29"/>
      <c r="S29" s="29"/>
      <c r="T29" s="29"/>
      <c r="U29" s="69"/>
    </row>
    <row r="30" spans="1:21" ht="15" customHeight="1">
      <c r="A30" s="165"/>
      <c r="B30" s="146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2"/>
      <c r="N30" s="91" t="s">
        <v>227</v>
      </c>
      <c r="O30" s="161" t="s">
        <v>42</v>
      </c>
      <c r="P30" s="24"/>
      <c r="Q30" s="28"/>
      <c r="R30" s="29"/>
      <c r="S30" s="29"/>
      <c r="T30" s="29"/>
      <c r="U30" s="68"/>
    </row>
    <row r="31" spans="1:21" ht="15" customHeight="1">
      <c r="A31" s="164">
        <v>11</v>
      </c>
      <c r="B31" s="145">
        <v>14</v>
      </c>
      <c r="C31" s="147" t="str">
        <f>IF(A31="","",VLOOKUP(A31,トーナメントデータ!$D$22:$F$37,2,1))</f>
        <v>不動パイレーツ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2" t="str">
        <f>IF(A31="","",VLOOKUP(A31,トーナメントデータ!$D$22:$F$37,3,1))</f>
        <v>（目黒区）</v>
      </c>
      <c r="N31" s="119" t="s">
        <v>325</v>
      </c>
      <c r="O31" s="162"/>
      <c r="P31" s="35"/>
      <c r="Q31" s="28"/>
      <c r="R31" s="29"/>
      <c r="S31" s="29"/>
      <c r="T31" s="29"/>
      <c r="U31" s="68"/>
    </row>
    <row r="32" spans="1:21" ht="15" customHeight="1">
      <c r="A32" s="165"/>
      <c r="B32" s="146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2"/>
      <c r="N32" s="140" t="s">
        <v>730</v>
      </c>
      <c r="O32" s="140"/>
      <c r="P32" s="160" t="s">
        <v>43</v>
      </c>
      <c r="Q32" s="40"/>
      <c r="R32" s="29"/>
      <c r="S32" s="29"/>
      <c r="T32" s="29"/>
      <c r="U32" s="68"/>
    </row>
    <row r="33" spans="1:21" ht="15" customHeight="1">
      <c r="A33" s="164">
        <v>7</v>
      </c>
      <c r="B33" s="145">
        <v>15</v>
      </c>
      <c r="C33" s="147" t="str">
        <f>IF(A33="","",VLOOKUP(A33,トーナメントデータ!$D$22:$F$37,2,1))</f>
        <v>番町エンジェルス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2" t="str">
        <f>IF(A33="","",VLOOKUP(A33,トーナメントデータ!$D$22:$F$37,3,1))</f>
        <v>(千代田区）</v>
      </c>
      <c r="N33" s="141" t="s">
        <v>307</v>
      </c>
      <c r="O33" s="141"/>
      <c r="P33" s="160"/>
      <c r="Q33" s="18"/>
      <c r="R33" s="29"/>
      <c r="S33" s="29"/>
      <c r="T33" s="29"/>
      <c r="U33" s="68"/>
    </row>
    <row r="34" spans="1:21" ht="15" customHeight="1">
      <c r="A34" s="165"/>
      <c r="B34" s="146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2"/>
      <c r="N34" s="91" t="s">
        <v>228</v>
      </c>
      <c r="O34" s="161" t="s">
        <v>44</v>
      </c>
      <c r="P34" s="38"/>
      <c r="Q34" s="24"/>
      <c r="R34" s="29"/>
      <c r="S34" s="29"/>
      <c r="T34" s="29"/>
      <c r="U34" s="68"/>
    </row>
    <row r="35" spans="1:21" ht="15" customHeight="1">
      <c r="A35" s="164">
        <v>4</v>
      </c>
      <c r="B35" s="145">
        <v>16</v>
      </c>
      <c r="C35" s="147" t="str">
        <f>IF(A35="","",VLOOKUP(A35,トーナメントデータ!$D$22:$F$37,2,1))</f>
        <v>柏木バッファローズ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2" t="str">
        <f>IF(A35="","",VLOOKUP(A35,トーナメントデータ!$D$22:$F$37,3,1))</f>
        <v>（新宿区）</v>
      </c>
      <c r="N35" s="119" t="s">
        <v>325</v>
      </c>
      <c r="O35" s="162"/>
      <c r="P35" s="22"/>
      <c r="Q35" s="24"/>
      <c r="R35" s="23"/>
      <c r="S35" s="29"/>
      <c r="T35" s="29"/>
      <c r="U35" s="68"/>
    </row>
    <row r="36" spans="1:21" ht="15" customHeight="1">
      <c r="A36" s="165"/>
      <c r="B36" s="146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2"/>
      <c r="N36" s="22"/>
      <c r="O36" s="22"/>
      <c r="P36" s="23"/>
      <c r="Q36" s="26"/>
      <c r="R36" s="29"/>
      <c r="S36" s="29"/>
      <c r="T36" s="29"/>
      <c r="U36" s="68"/>
    </row>
    <row r="37" spans="14:21" ht="13.5" customHeight="1">
      <c r="N37" s="159"/>
      <c r="O37" s="159"/>
      <c r="P37" s="159"/>
      <c r="Q37" s="98"/>
      <c r="R37" s="98"/>
      <c r="S37" s="32"/>
      <c r="T37" s="68"/>
      <c r="U37" s="68"/>
    </row>
    <row r="38" spans="2:21" ht="13.5">
      <c r="B38" s="17" t="s">
        <v>5</v>
      </c>
      <c r="O38" s="68"/>
      <c r="P38" s="68"/>
      <c r="Q38" s="68"/>
      <c r="R38" s="68"/>
      <c r="S38" s="32"/>
      <c r="T38" s="68"/>
      <c r="U38" s="68"/>
    </row>
    <row r="39" spans="3:21" ht="13.5">
      <c r="C39" s="147"/>
      <c r="D39" s="148"/>
      <c r="E39" s="148"/>
      <c r="F39" s="148"/>
      <c r="G39" s="148"/>
      <c r="H39" s="148"/>
      <c r="I39" s="148"/>
      <c r="J39" s="148"/>
      <c r="K39" s="148"/>
      <c r="L39" s="148"/>
      <c r="M39" s="144"/>
      <c r="O39" s="68"/>
      <c r="P39" s="68"/>
      <c r="Q39" s="68"/>
      <c r="R39" s="68"/>
      <c r="S39" s="32"/>
      <c r="T39" s="68"/>
      <c r="U39" s="68"/>
    </row>
    <row r="40" spans="3:21" ht="14.25"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4"/>
      <c r="N40" s="118" t="s">
        <v>310</v>
      </c>
      <c r="O40" s="161" t="s">
        <v>30</v>
      </c>
      <c r="P40" s="64"/>
      <c r="Q40" s="68"/>
      <c r="R40" s="68"/>
      <c r="S40" s="31"/>
      <c r="T40" s="68"/>
      <c r="U40" s="68"/>
    </row>
    <row r="41" spans="3:21" ht="14.25">
      <c r="C41" s="147"/>
      <c r="D41" s="148"/>
      <c r="E41" s="148"/>
      <c r="F41" s="148"/>
      <c r="G41" s="148"/>
      <c r="H41" s="148"/>
      <c r="I41" s="148"/>
      <c r="J41" s="148"/>
      <c r="K41" s="148"/>
      <c r="L41" s="148"/>
      <c r="M41" s="144"/>
      <c r="N41" s="57" t="s">
        <v>220</v>
      </c>
      <c r="O41" s="162"/>
      <c r="P41" s="65"/>
      <c r="Q41" s="68"/>
      <c r="R41" s="68"/>
      <c r="S41" s="31"/>
      <c r="T41" s="68"/>
      <c r="U41" s="68"/>
    </row>
    <row r="42" spans="3:21" ht="14.25"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4"/>
      <c r="N42" s="25"/>
      <c r="R42" s="31"/>
      <c r="S42" s="31"/>
      <c r="T42" s="68"/>
      <c r="U42" s="68"/>
    </row>
    <row r="43" spans="20:21" ht="13.5">
      <c r="T43" s="68"/>
      <c r="U43" s="68"/>
    </row>
    <row r="44" ht="13.5"/>
    <row r="45" spans="2:8" ht="13.5">
      <c r="B45" s="56" t="s">
        <v>333</v>
      </c>
      <c r="C45" s="56"/>
      <c r="D45" s="56"/>
      <c r="E45" s="56"/>
      <c r="F45" s="56"/>
      <c r="G45" s="56"/>
      <c r="H45" s="56"/>
    </row>
    <row r="46" spans="2:8" ht="13.5">
      <c r="B46" s="156" t="s">
        <v>328</v>
      </c>
      <c r="C46" s="156"/>
      <c r="D46" s="157" t="s">
        <v>332</v>
      </c>
      <c r="E46" s="157"/>
      <c r="F46" s="56" t="s">
        <v>338</v>
      </c>
      <c r="G46" s="56"/>
      <c r="H46" s="56"/>
    </row>
    <row r="47" spans="2:8" ht="13.5">
      <c r="B47" s="156" t="s">
        <v>329</v>
      </c>
      <c r="C47" s="156"/>
      <c r="D47" s="157" t="s">
        <v>332</v>
      </c>
      <c r="E47" s="157"/>
      <c r="F47" s="56" t="s">
        <v>339</v>
      </c>
      <c r="G47" s="56"/>
      <c r="H47" s="56"/>
    </row>
    <row r="48" spans="2:8" ht="13.5">
      <c r="B48" s="156" t="s">
        <v>330</v>
      </c>
      <c r="C48" s="156"/>
      <c r="D48" s="157" t="s">
        <v>332</v>
      </c>
      <c r="E48" s="157"/>
      <c r="F48" s="56" t="s">
        <v>340</v>
      </c>
      <c r="G48" s="56"/>
      <c r="H48" s="56"/>
    </row>
    <row r="49" spans="2:8" ht="13.5">
      <c r="B49" s="156" t="s">
        <v>331</v>
      </c>
      <c r="C49" s="156"/>
      <c r="D49" s="157" t="s">
        <v>332</v>
      </c>
      <c r="E49" s="157"/>
      <c r="F49" s="56" t="s">
        <v>341</v>
      </c>
      <c r="G49" s="56"/>
      <c r="H49" s="56"/>
    </row>
  </sheetData>
  <mergeCells count="112">
    <mergeCell ref="B15:B16"/>
    <mergeCell ref="O22:O23"/>
    <mergeCell ref="N16:O16"/>
    <mergeCell ref="O18:O19"/>
    <mergeCell ref="N17:O17"/>
    <mergeCell ref="M19:M20"/>
    <mergeCell ref="M21:M22"/>
    <mergeCell ref="C5:L6"/>
    <mergeCell ref="C7:L8"/>
    <mergeCell ref="C15:L16"/>
    <mergeCell ref="B5:B6"/>
    <mergeCell ref="B7:B8"/>
    <mergeCell ref="B9:B10"/>
    <mergeCell ref="B11:B12"/>
    <mergeCell ref="C9:L10"/>
    <mergeCell ref="C11:L12"/>
    <mergeCell ref="C13:L14"/>
    <mergeCell ref="B1:T1"/>
    <mergeCell ref="C2:T2"/>
    <mergeCell ref="B13:B14"/>
    <mergeCell ref="O6:O7"/>
    <mergeCell ref="O10:O11"/>
    <mergeCell ref="O14:O15"/>
    <mergeCell ref="Q12:Q13"/>
    <mergeCell ref="M5:M6"/>
    <mergeCell ref="M7:M8"/>
    <mergeCell ref="M9:M10"/>
    <mergeCell ref="C39:L40"/>
    <mergeCell ref="B17:B18"/>
    <mergeCell ref="C19:L20"/>
    <mergeCell ref="B23:B24"/>
    <mergeCell ref="C23:L24"/>
    <mergeCell ref="B27:B28"/>
    <mergeCell ref="B29:B30"/>
    <mergeCell ref="C25:L26"/>
    <mergeCell ref="C41:L42"/>
    <mergeCell ref="C31:L32"/>
    <mergeCell ref="C17:L18"/>
    <mergeCell ref="B19:B20"/>
    <mergeCell ref="B25:B26"/>
    <mergeCell ref="C27:L28"/>
    <mergeCell ref="B33:B34"/>
    <mergeCell ref="C21:L22"/>
    <mergeCell ref="B21:B22"/>
    <mergeCell ref="C29:L30"/>
    <mergeCell ref="P24:P25"/>
    <mergeCell ref="N8:O8"/>
    <mergeCell ref="N9:O9"/>
    <mergeCell ref="O12:P12"/>
    <mergeCell ref="O13:P13"/>
    <mergeCell ref="P8:P9"/>
    <mergeCell ref="N24:O24"/>
    <mergeCell ref="N25:O25"/>
    <mergeCell ref="R20:R21"/>
    <mergeCell ref="M11:M12"/>
    <mergeCell ref="M13:M14"/>
    <mergeCell ref="M15:M16"/>
    <mergeCell ref="M17:M18"/>
    <mergeCell ref="P16:P17"/>
    <mergeCell ref="P20:Q20"/>
    <mergeCell ref="P21:Q21"/>
    <mergeCell ref="O40:O41"/>
    <mergeCell ref="M29:M30"/>
    <mergeCell ref="M31:M32"/>
    <mergeCell ref="M33:M34"/>
    <mergeCell ref="M35:M36"/>
    <mergeCell ref="O34:O35"/>
    <mergeCell ref="N33:O33"/>
    <mergeCell ref="N37:P37"/>
    <mergeCell ref="M41:M4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M23:M24"/>
    <mergeCell ref="A27:A28"/>
    <mergeCell ref="A29:A30"/>
    <mergeCell ref="A31:A32"/>
    <mergeCell ref="A33:A34"/>
    <mergeCell ref="A35:A36"/>
    <mergeCell ref="Q28:Q29"/>
    <mergeCell ref="B35:B36"/>
    <mergeCell ref="C35:L36"/>
    <mergeCell ref="B31:B32"/>
    <mergeCell ref="C33:L34"/>
    <mergeCell ref="N32:O32"/>
    <mergeCell ref="M27:M28"/>
    <mergeCell ref="O26:O27"/>
    <mergeCell ref="O28:P28"/>
    <mergeCell ref="R3:U3"/>
    <mergeCell ref="R4:U4"/>
    <mergeCell ref="R5:U5"/>
    <mergeCell ref="B46:C46"/>
    <mergeCell ref="D46:E46"/>
    <mergeCell ref="M25:M26"/>
    <mergeCell ref="O29:P29"/>
    <mergeCell ref="M39:M40"/>
    <mergeCell ref="P32:P33"/>
    <mergeCell ref="O30:O31"/>
    <mergeCell ref="B49:C49"/>
    <mergeCell ref="D49:E49"/>
    <mergeCell ref="B47:C47"/>
    <mergeCell ref="D47:E47"/>
    <mergeCell ref="B48:C48"/>
    <mergeCell ref="D48:E48"/>
  </mergeCells>
  <printOptions/>
  <pageMargins left="0.1968503937007874" right="0" top="1.3779527559055118" bottom="0" header="0.5118110236220472" footer="0.5118110236220472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workbookViewId="0" topLeftCell="A7">
      <selection activeCell="V43" sqref="V43"/>
    </sheetView>
  </sheetViews>
  <sheetFormatPr defaultColWidth="9.00390625" defaultRowHeight="13.5"/>
  <cols>
    <col min="1" max="1" width="3.00390625" style="15" customWidth="1"/>
    <col min="2" max="2" width="5.00390625" style="15" bestFit="1" customWidth="1"/>
    <col min="3" max="12" width="3.00390625" style="15" customWidth="1"/>
    <col min="13" max="13" width="11.625" style="15" customWidth="1"/>
    <col min="14" max="14" width="10.625" style="15" customWidth="1"/>
    <col min="15" max="16" width="6.625" style="15" customWidth="1"/>
    <col min="17" max="17" width="7.125" style="15" bestFit="1" customWidth="1"/>
    <col min="18" max="18" width="6.625" style="15" customWidth="1"/>
    <col min="19" max="19" width="3.625" style="15" customWidth="1"/>
    <col min="20" max="20" width="3.625" style="56" customWidth="1"/>
    <col min="21" max="21" width="1.625" style="56" customWidth="1"/>
    <col min="22" max="16384" width="9.00390625" style="15" customWidth="1"/>
  </cols>
  <sheetData>
    <row r="1" spans="2:21" ht="24">
      <c r="B1" s="149" t="s">
        <v>217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58"/>
    </row>
    <row r="2" spans="2:21" ht="18.75">
      <c r="B2" s="172" t="s">
        <v>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59"/>
    </row>
    <row r="3" spans="17:21" ht="13.5">
      <c r="Q3" s="16" t="s">
        <v>2</v>
      </c>
      <c r="R3" s="158"/>
      <c r="S3" s="158"/>
      <c r="T3" s="158"/>
      <c r="U3" s="158"/>
    </row>
    <row r="4" spans="17:21" ht="13.5">
      <c r="Q4" s="16" t="s">
        <v>3</v>
      </c>
      <c r="R4" s="158"/>
      <c r="S4" s="158"/>
      <c r="T4" s="158"/>
      <c r="U4" s="158"/>
    </row>
    <row r="5" spans="1:21" ht="15" customHeight="1">
      <c r="A5" s="164">
        <v>14</v>
      </c>
      <c r="B5" s="145">
        <v>1</v>
      </c>
      <c r="C5" s="166" t="str">
        <f>IF(A5="","",VLOOKUP(A5,トーナメントデータ!$G$22:$I$37,2,1))</f>
        <v>長崎聖翔</v>
      </c>
      <c r="D5" s="167"/>
      <c r="E5" s="167"/>
      <c r="F5" s="167"/>
      <c r="G5" s="167"/>
      <c r="H5" s="167"/>
      <c r="I5" s="167"/>
      <c r="J5" s="167"/>
      <c r="K5" s="167"/>
      <c r="L5" s="167"/>
      <c r="M5" s="173" t="str">
        <f>IF(A5="","",VLOOKUP(A5,トーナメントデータ!$G$22:$I$37,3,1))</f>
        <v>（豊島区）</v>
      </c>
      <c r="N5" s="18"/>
      <c r="O5" s="18"/>
      <c r="P5" s="18"/>
      <c r="Q5" s="19" t="s">
        <v>4</v>
      </c>
      <c r="R5" s="158"/>
      <c r="S5" s="158"/>
      <c r="T5" s="158"/>
      <c r="U5" s="158"/>
    </row>
    <row r="6" spans="1:21" ht="15" customHeight="1">
      <c r="A6" s="165"/>
      <c r="B6" s="146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73"/>
      <c r="N6" s="91" t="s">
        <v>311</v>
      </c>
      <c r="O6" s="161" t="s">
        <v>31</v>
      </c>
      <c r="P6" s="23"/>
      <c r="Q6" s="21"/>
      <c r="R6" s="18"/>
      <c r="S6" s="29"/>
      <c r="T6" s="18"/>
      <c r="U6" s="68"/>
    </row>
    <row r="7" spans="1:21" ht="15" customHeight="1">
      <c r="A7" s="164">
        <v>1</v>
      </c>
      <c r="B7" s="145">
        <v>2</v>
      </c>
      <c r="C7" s="166" t="str">
        <f>IF(A7="","",VLOOKUP(A7,トーナメントデータ!$G$22:$I$37,2,1))</f>
        <v>大田ドリームス</v>
      </c>
      <c r="D7" s="167"/>
      <c r="E7" s="167"/>
      <c r="F7" s="167"/>
      <c r="G7" s="167"/>
      <c r="H7" s="167"/>
      <c r="I7" s="167"/>
      <c r="J7" s="167"/>
      <c r="K7" s="167"/>
      <c r="L7" s="167"/>
      <c r="M7" s="173" t="str">
        <f>IF(A7="","",VLOOKUP(A7,トーナメントデータ!$G$22:$I$37,3,1))</f>
        <v>(大田区）</v>
      </c>
      <c r="N7" s="57" t="s">
        <v>232</v>
      </c>
      <c r="O7" s="162"/>
      <c r="P7" s="35"/>
      <c r="Q7" s="20"/>
      <c r="R7" s="18"/>
      <c r="S7" s="18"/>
      <c r="T7" s="18"/>
      <c r="U7" s="68"/>
    </row>
    <row r="8" spans="1:21" ht="15" customHeight="1">
      <c r="A8" s="165"/>
      <c r="B8" s="14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73"/>
      <c r="N8" s="140" t="s">
        <v>311</v>
      </c>
      <c r="O8" s="140"/>
      <c r="P8" s="160" t="s">
        <v>32</v>
      </c>
      <c r="Q8" s="20"/>
      <c r="R8" s="18"/>
      <c r="S8" s="18"/>
      <c r="T8" s="18"/>
      <c r="U8" s="68"/>
    </row>
    <row r="9" spans="1:21" ht="15" customHeight="1">
      <c r="A9" s="164">
        <v>4</v>
      </c>
      <c r="B9" s="145">
        <v>3</v>
      </c>
      <c r="C9" s="166" t="str">
        <f>IF(A9="","",VLOOKUP(A9,トーナメントデータ!$G$22:$I$37,2,1))</f>
        <v>ピアーズ</v>
      </c>
      <c r="D9" s="167"/>
      <c r="E9" s="167"/>
      <c r="F9" s="167"/>
      <c r="G9" s="167"/>
      <c r="H9" s="167"/>
      <c r="I9" s="167"/>
      <c r="J9" s="167"/>
      <c r="K9" s="167"/>
      <c r="L9" s="167"/>
      <c r="M9" s="173" t="str">
        <f>IF(A9="","",VLOOKUP(A9,トーナメントデータ!$G$22:$I$37,3,1))</f>
        <v>(足立区）</v>
      </c>
      <c r="N9" s="141" t="s">
        <v>230</v>
      </c>
      <c r="O9" s="141"/>
      <c r="P9" s="160"/>
      <c r="Q9" s="39"/>
      <c r="R9" s="18"/>
      <c r="S9" s="18"/>
      <c r="T9" s="18"/>
      <c r="U9" s="68"/>
    </row>
    <row r="10" spans="1:21" ht="15" customHeight="1">
      <c r="A10" s="165"/>
      <c r="B10" s="146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73"/>
      <c r="N10" s="91" t="s">
        <v>312</v>
      </c>
      <c r="O10" s="161" t="s">
        <v>33</v>
      </c>
      <c r="P10" s="38"/>
      <c r="Q10" s="30"/>
      <c r="R10" s="18"/>
      <c r="S10" s="18"/>
      <c r="T10" s="18"/>
      <c r="U10" s="68"/>
    </row>
    <row r="11" spans="1:21" ht="15" customHeight="1">
      <c r="A11" s="164">
        <v>10</v>
      </c>
      <c r="B11" s="145">
        <v>4</v>
      </c>
      <c r="C11" s="166" t="str">
        <f>IF(A11="","",VLOOKUP(A11,トーナメントデータ!$G$22:$I$37,2,1))</f>
        <v>オールドリームス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73" t="str">
        <f>IF(A11="","",VLOOKUP(A11,トーナメントデータ!$G$22:$I$37,3,1))</f>
        <v>（台東区）</v>
      </c>
      <c r="N11" s="57" t="s">
        <v>218</v>
      </c>
      <c r="O11" s="162"/>
      <c r="P11" s="22"/>
      <c r="Q11" s="34"/>
      <c r="R11" s="18"/>
      <c r="S11" s="18"/>
      <c r="T11" s="18"/>
      <c r="U11" s="68"/>
    </row>
    <row r="12" spans="1:21" ht="15" customHeight="1">
      <c r="A12" s="165"/>
      <c r="B12" s="14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73"/>
      <c r="N12" s="22"/>
      <c r="O12" s="163" t="s">
        <v>313</v>
      </c>
      <c r="P12" s="163"/>
      <c r="Q12" s="160" t="s">
        <v>82</v>
      </c>
      <c r="R12" s="18"/>
      <c r="S12" s="18"/>
      <c r="T12" s="18"/>
      <c r="U12" s="68"/>
    </row>
    <row r="13" spans="1:21" ht="15" customHeight="1">
      <c r="A13" s="164">
        <v>15</v>
      </c>
      <c r="B13" s="145">
        <v>5</v>
      </c>
      <c r="C13" s="166" t="str">
        <f>IF(A13="","",VLOOKUP(A13,トーナメントデータ!$G$22:$I$37,2,1))</f>
        <v>一橋野球クラブ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73" t="str">
        <f>IF(A13="","",VLOOKUP(A13,トーナメントデータ!$G$22:$I$37,3,1))</f>
        <v>(千代田区）</v>
      </c>
      <c r="N13" s="22"/>
      <c r="O13" s="163" t="s">
        <v>218</v>
      </c>
      <c r="P13" s="163"/>
      <c r="Q13" s="160"/>
      <c r="R13" s="41"/>
      <c r="S13" s="18"/>
      <c r="T13" s="18"/>
      <c r="U13" s="68"/>
    </row>
    <row r="14" spans="1:21" ht="15" customHeight="1">
      <c r="A14" s="165"/>
      <c r="B14" s="14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73"/>
      <c r="N14" s="91" t="s">
        <v>311</v>
      </c>
      <c r="O14" s="161" t="s">
        <v>34</v>
      </c>
      <c r="P14" s="25"/>
      <c r="Q14" s="28"/>
      <c r="R14" s="27"/>
      <c r="S14" s="18"/>
      <c r="T14" s="24"/>
      <c r="U14" s="68"/>
    </row>
    <row r="15" spans="1:21" ht="15" customHeight="1">
      <c r="A15" s="164">
        <v>7</v>
      </c>
      <c r="B15" s="145">
        <v>6</v>
      </c>
      <c r="C15" s="166" t="str">
        <f>IF(A15="","",VLOOKUP(A15,トーナメントデータ!$G$22:$I$37,2,1))</f>
        <v>品川レインボーズ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73" t="str">
        <f>IF(A15="","",VLOOKUP(A15,トーナメントデータ!$G$22:$I$37,3,1))</f>
        <v>(品川区）</v>
      </c>
      <c r="N15" s="57" t="s">
        <v>229</v>
      </c>
      <c r="O15" s="162"/>
      <c r="P15" s="35"/>
      <c r="Q15" s="28"/>
      <c r="R15" s="33"/>
      <c r="S15" s="18"/>
      <c r="T15" s="24"/>
      <c r="U15" s="68"/>
    </row>
    <row r="16" spans="1:21" ht="15" customHeight="1">
      <c r="A16" s="165"/>
      <c r="B16" s="14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73"/>
      <c r="N16" s="140" t="s">
        <v>311</v>
      </c>
      <c r="O16" s="140"/>
      <c r="P16" s="160" t="s">
        <v>35</v>
      </c>
      <c r="Q16" s="40"/>
      <c r="R16" s="30"/>
      <c r="S16" s="18"/>
      <c r="T16" s="26"/>
      <c r="U16" s="68"/>
    </row>
    <row r="17" spans="1:21" ht="15" customHeight="1">
      <c r="A17" s="164">
        <v>5</v>
      </c>
      <c r="B17" s="145">
        <v>7</v>
      </c>
      <c r="C17" s="166" t="str">
        <f>IF(A17="","",VLOOKUP(A17,トーナメントデータ!$G$22:$I$37,2,1))</f>
        <v>足立球友会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73" t="str">
        <f>IF(A17="","",VLOOKUP(A17,トーナメントデータ!$G$22:$I$37,3,1))</f>
        <v>（足立区）</v>
      </c>
      <c r="N17" s="141" t="s">
        <v>231</v>
      </c>
      <c r="O17" s="141"/>
      <c r="P17" s="160"/>
      <c r="Q17" s="36"/>
      <c r="R17" s="33"/>
      <c r="S17" s="18"/>
      <c r="T17" s="26"/>
      <c r="U17" s="68"/>
    </row>
    <row r="18" spans="1:21" ht="15" customHeight="1">
      <c r="A18" s="165"/>
      <c r="B18" s="14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73"/>
      <c r="N18" s="91" t="s">
        <v>312</v>
      </c>
      <c r="O18" s="161" t="s">
        <v>36</v>
      </c>
      <c r="P18" s="38"/>
      <c r="Q18" s="20"/>
      <c r="R18" s="33"/>
      <c r="S18" s="18"/>
      <c r="T18" s="18"/>
      <c r="U18" s="68"/>
    </row>
    <row r="19" spans="1:21" ht="15" customHeight="1">
      <c r="A19" s="164">
        <v>2</v>
      </c>
      <c r="B19" s="145">
        <v>8</v>
      </c>
      <c r="C19" s="166" t="str">
        <f>IF(A19="","",VLOOKUP(A19,トーナメントデータ!$G$22:$I$37,2,1))</f>
        <v>城南鵬翔クラブ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73" t="str">
        <f>IF(A19="","",VLOOKUP(A19,トーナメントデータ!$G$22:$I$37,3,1))</f>
        <v>(大田区）</v>
      </c>
      <c r="N19" s="57" t="s">
        <v>233</v>
      </c>
      <c r="O19" s="162"/>
      <c r="P19" s="24"/>
      <c r="Q19" s="23"/>
      <c r="R19" s="30"/>
      <c r="S19" s="18"/>
      <c r="T19" s="23"/>
      <c r="U19" s="68"/>
    </row>
    <row r="20" spans="1:21" ht="15" customHeight="1">
      <c r="A20" s="165"/>
      <c r="B20" s="14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73"/>
      <c r="N20" s="23"/>
      <c r="O20" s="23"/>
      <c r="P20" s="163" t="s">
        <v>313</v>
      </c>
      <c r="Q20" s="163"/>
      <c r="R20" s="160" t="s">
        <v>37</v>
      </c>
      <c r="S20" s="43"/>
      <c r="T20" s="23"/>
      <c r="U20" s="68"/>
    </row>
    <row r="21" spans="1:21" ht="15" customHeight="1">
      <c r="A21" s="164">
        <v>16</v>
      </c>
      <c r="B21" s="145">
        <v>9</v>
      </c>
      <c r="C21" s="166" t="str">
        <f>IF(A21="","",VLOOKUP(A21,トーナメントデータ!$G$22:$I$37,2,1))</f>
        <v>シティボーイズ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73" t="str">
        <f>IF(A21="","",VLOOKUP(A21,トーナメントデータ!$G$22:$I$37,3,1))</f>
        <v>（葛飾区）</v>
      </c>
      <c r="N21" s="23"/>
      <c r="O21" s="23"/>
      <c r="P21" s="163" t="s">
        <v>231</v>
      </c>
      <c r="Q21" s="163"/>
      <c r="R21" s="160"/>
      <c r="S21" s="44"/>
      <c r="T21" s="23"/>
      <c r="U21" s="68"/>
    </row>
    <row r="22" spans="1:21" ht="15" customHeight="1">
      <c r="A22" s="165"/>
      <c r="B22" s="14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73"/>
      <c r="N22" s="118" t="s">
        <v>465</v>
      </c>
      <c r="O22" s="161" t="s">
        <v>451</v>
      </c>
      <c r="P22" s="23"/>
      <c r="Q22" s="20"/>
      <c r="R22" s="34"/>
      <c r="S22" s="18"/>
      <c r="T22" s="18"/>
      <c r="U22" s="68"/>
    </row>
    <row r="23" spans="1:21" ht="15" customHeight="1">
      <c r="A23" s="164">
        <v>12</v>
      </c>
      <c r="B23" s="145">
        <v>10</v>
      </c>
      <c r="C23" s="166" t="str">
        <f>IF(A23="","",VLOOKUP(A23,トーナメントデータ!$G$22:$I$37,2,1))</f>
        <v>杉並ジェッツ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73" t="str">
        <f>IF(A23="","",VLOOKUP(A23,トーナメントデータ!$G$22:$I$37,3,1))</f>
        <v>(杉並区）</v>
      </c>
      <c r="N23" s="57" t="s">
        <v>452</v>
      </c>
      <c r="O23" s="162"/>
      <c r="P23" s="35"/>
      <c r="Q23" s="18"/>
      <c r="R23" s="34"/>
      <c r="S23" s="18"/>
      <c r="T23" s="18"/>
      <c r="U23" s="68"/>
    </row>
    <row r="24" spans="1:21" ht="15" customHeight="1">
      <c r="A24" s="165"/>
      <c r="B24" s="14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73"/>
      <c r="N24" s="140" t="s">
        <v>450</v>
      </c>
      <c r="O24" s="140"/>
      <c r="P24" s="160" t="s">
        <v>453</v>
      </c>
      <c r="Q24" s="29"/>
      <c r="R24" s="33"/>
      <c r="S24" s="23"/>
      <c r="T24" s="29"/>
      <c r="U24" s="68"/>
    </row>
    <row r="25" spans="1:21" ht="15" customHeight="1">
      <c r="A25" s="164">
        <v>13</v>
      </c>
      <c r="B25" s="145">
        <v>11</v>
      </c>
      <c r="C25" s="166" t="str">
        <f>IF(A25="","",VLOOKUP(A25,トーナメントデータ!$G$22:$I$37,2,1))</f>
        <v>青山イーグルス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73" t="str">
        <f>IF(A25="","",VLOOKUP(A25,トーナメントデータ!$G$22:$I$37,3,1))</f>
        <v>(港区）</v>
      </c>
      <c r="N25" s="141" t="s">
        <v>454</v>
      </c>
      <c r="O25" s="141"/>
      <c r="P25" s="160"/>
      <c r="Q25" s="39"/>
      <c r="R25" s="33"/>
      <c r="S25" s="29"/>
      <c r="T25" s="29"/>
      <c r="U25" s="68"/>
    </row>
    <row r="26" spans="1:21" ht="15" customHeight="1">
      <c r="A26" s="165"/>
      <c r="B26" s="14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73"/>
      <c r="N26" s="118" t="s">
        <v>466</v>
      </c>
      <c r="O26" s="161" t="s">
        <v>455</v>
      </c>
      <c r="P26" s="38"/>
      <c r="Q26" s="30"/>
      <c r="R26" s="34"/>
      <c r="S26" s="29"/>
      <c r="T26" s="29"/>
      <c r="U26" s="68"/>
    </row>
    <row r="27" spans="1:21" ht="15" customHeight="1">
      <c r="A27" s="164">
        <v>9</v>
      </c>
      <c r="B27" s="145">
        <v>12</v>
      </c>
      <c r="C27" s="166" t="str">
        <f>IF(A27="","",VLOOKUP(A27,トーナメントデータ!$G$22:$I$37,2,1))</f>
        <v>サンジュニア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73" t="str">
        <f>IF(A27="","",VLOOKUP(A27,トーナメントデータ!$G$22:$I$37,3,1))</f>
        <v>（台東区）</v>
      </c>
      <c r="N27" s="57" t="s">
        <v>452</v>
      </c>
      <c r="O27" s="162"/>
      <c r="P27" s="20"/>
      <c r="Q27" s="34"/>
      <c r="R27" s="34"/>
      <c r="S27" s="29"/>
      <c r="T27" s="29"/>
      <c r="U27" s="68"/>
    </row>
    <row r="28" spans="1:21" ht="15" customHeight="1">
      <c r="A28" s="165"/>
      <c r="B28" s="14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73"/>
      <c r="N28" s="22"/>
      <c r="O28" s="163" t="s">
        <v>313</v>
      </c>
      <c r="P28" s="163"/>
      <c r="Q28" s="160" t="s">
        <v>41</v>
      </c>
      <c r="R28" s="42"/>
      <c r="S28" s="29"/>
      <c r="T28" s="29"/>
      <c r="U28" s="69"/>
    </row>
    <row r="29" spans="1:21" ht="15" customHeight="1">
      <c r="A29" s="164">
        <v>8</v>
      </c>
      <c r="B29" s="145">
        <v>13</v>
      </c>
      <c r="C29" s="166" t="str">
        <f>IF(A29="","",VLOOKUP(A29,トーナメントデータ!$G$22:$I$37,2,1))</f>
        <v>西大井メッツ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73" t="str">
        <f>IF(A29="","",VLOOKUP(A29,トーナメントデータ!$G$22:$I$37,3,1))</f>
        <v>(品川区）</v>
      </c>
      <c r="N29" s="22"/>
      <c r="O29" s="163" t="s">
        <v>456</v>
      </c>
      <c r="P29" s="163"/>
      <c r="Q29" s="160"/>
      <c r="R29" s="29"/>
      <c r="S29" s="29"/>
      <c r="T29" s="29"/>
      <c r="U29" s="69"/>
    </row>
    <row r="30" spans="1:21" ht="15" customHeight="1">
      <c r="A30" s="165"/>
      <c r="B30" s="14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73"/>
      <c r="N30" s="118" t="s">
        <v>465</v>
      </c>
      <c r="O30" s="161" t="s">
        <v>458</v>
      </c>
      <c r="P30" s="24"/>
      <c r="Q30" s="28"/>
      <c r="R30" s="29"/>
      <c r="S30" s="29"/>
      <c r="T30" s="29"/>
      <c r="U30" s="68"/>
    </row>
    <row r="31" spans="1:21" ht="15" customHeight="1">
      <c r="A31" s="164">
        <v>11</v>
      </c>
      <c r="B31" s="145">
        <v>14</v>
      </c>
      <c r="C31" s="166" t="str">
        <f>IF(A31="","",VLOOKUP(A31,トーナメントデータ!$G$22:$I$37,2,1))</f>
        <v>新宿NSCオールナイン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73" t="str">
        <f>IF(A31="","",VLOOKUP(A31,トーナメントデータ!$G$22:$I$37,3,1))</f>
        <v>(新宿区）</v>
      </c>
      <c r="N31" s="57" t="s">
        <v>456</v>
      </c>
      <c r="O31" s="162"/>
      <c r="P31" s="35"/>
      <c r="Q31" s="28"/>
      <c r="R31" s="29"/>
      <c r="S31" s="29"/>
      <c r="T31" s="29"/>
      <c r="U31" s="68"/>
    </row>
    <row r="32" spans="1:21" ht="15" customHeight="1">
      <c r="A32" s="165"/>
      <c r="B32" s="146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73"/>
      <c r="N32" s="140" t="s">
        <v>457</v>
      </c>
      <c r="O32" s="140"/>
      <c r="P32" s="160" t="s">
        <v>459</v>
      </c>
      <c r="Q32" s="40"/>
      <c r="R32" s="29"/>
      <c r="S32" s="29"/>
      <c r="T32" s="29"/>
      <c r="U32" s="68"/>
    </row>
    <row r="33" spans="1:21" ht="15" customHeight="1">
      <c r="A33" s="164">
        <v>6</v>
      </c>
      <c r="B33" s="145">
        <v>15</v>
      </c>
      <c r="C33" s="166" t="str">
        <f>IF(A33="","",VLOOKUP(A33,トーナメントデータ!$G$22:$I$37,2,1))</f>
        <v>ブラックキラーズ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73" t="str">
        <f>IF(A33="","",VLOOKUP(A33,トーナメントデータ!$G$22:$I$37,3,1))</f>
        <v>（足立区）</v>
      </c>
      <c r="N33" s="141" t="s">
        <v>460</v>
      </c>
      <c r="O33" s="141"/>
      <c r="P33" s="160"/>
      <c r="Q33" s="18"/>
      <c r="R33" s="29"/>
      <c r="S33" s="29"/>
      <c r="T33" s="29"/>
      <c r="U33" s="68"/>
    </row>
    <row r="34" spans="1:21" ht="15" customHeight="1">
      <c r="A34" s="165"/>
      <c r="B34" s="14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73"/>
      <c r="N34" s="118" t="s">
        <v>466</v>
      </c>
      <c r="O34" s="161" t="s">
        <v>461</v>
      </c>
      <c r="P34" s="38"/>
      <c r="Q34" s="24"/>
      <c r="R34" s="29"/>
      <c r="S34" s="29"/>
      <c r="T34" s="29"/>
      <c r="U34" s="68"/>
    </row>
    <row r="35" spans="1:21" ht="15" customHeight="1">
      <c r="A35" s="164">
        <v>3</v>
      </c>
      <c r="B35" s="145">
        <v>16</v>
      </c>
      <c r="C35" s="166" t="str">
        <f>IF(A35="","",VLOOKUP(A35,トーナメントデータ!$G$22:$I$37,2,1))</f>
        <v>グランフレール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73" t="str">
        <f>IF(A35="","",VLOOKUP(A35,トーナメントデータ!$G$22:$I$37,3,1))</f>
        <v>(大田区）</v>
      </c>
      <c r="N35" s="57" t="s">
        <v>456</v>
      </c>
      <c r="O35" s="162"/>
      <c r="P35" s="22"/>
      <c r="Q35" s="24"/>
      <c r="R35" s="23"/>
      <c r="S35" s="29"/>
      <c r="T35" s="29"/>
      <c r="U35" s="68"/>
    </row>
    <row r="36" spans="1:21" ht="15" customHeight="1">
      <c r="A36" s="165"/>
      <c r="B36" s="14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73"/>
      <c r="N36" s="22"/>
      <c r="O36" s="22"/>
      <c r="P36" s="23"/>
      <c r="Q36" s="26"/>
      <c r="R36" s="29"/>
      <c r="S36" s="29"/>
      <c r="T36" s="29"/>
      <c r="U36" s="68"/>
    </row>
    <row r="37" spans="15:21" ht="13.5">
      <c r="O37" s="68"/>
      <c r="P37" s="68"/>
      <c r="Q37" s="68"/>
      <c r="R37" s="68"/>
      <c r="S37" s="32"/>
      <c r="T37" s="68"/>
      <c r="U37" s="68"/>
    </row>
    <row r="38" spans="2:21" ht="13.5">
      <c r="B38" s="17" t="s">
        <v>5</v>
      </c>
      <c r="O38" s="68"/>
      <c r="P38" s="68"/>
      <c r="Q38" s="68"/>
      <c r="R38" s="68"/>
      <c r="S38" s="32"/>
      <c r="T38" s="68"/>
      <c r="U38" s="68"/>
    </row>
    <row r="39" spans="3:21" ht="13.5">
      <c r="C39" s="147"/>
      <c r="D39" s="148"/>
      <c r="E39" s="148"/>
      <c r="F39" s="148"/>
      <c r="G39" s="148"/>
      <c r="H39" s="148"/>
      <c r="I39" s="148"/>
      <c r="J39" s="148"/>
      <c r="K39" s="148"/>
      <c r="L39" s="148"/>
      <c r="M39" s="144"/>
      <c r="O39" s="68"/>
      <c r="P39" s="68"/>
      <c r="Q39" s="68"/>
      <c r="R39" s="68"/>
      <c r="S39" s="32"/>
      <c r="T39" s="68"/>
      <c r="U39" s="68"/>
    </row>
    <row r="40" spans="3:21" ht="14.25"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4"/>
      <c r="N40" s="118" t="s">
        <v>314</v>
      </c>
      <c r="O40" s="161" t="s">
        <v>30</v>
      </c>
      <c r="P40" s="64"/>
      <c r="Q40" s="68"/>
      <c r="R40" s="68"/>
      <c r="S40" s="31"/>
      <c r="T40" s="68"/>
      <c r="U40" s="68"/>
    </row>
    <row r="41" spans="3:21" ht="14.25">
      <c r="C41" s="147"/>
      <c r="D41" s="148"/>
      <c r="E41" s="148"/>
      <c r="F41" s="148"/>
      <c r="G41" s="148"/>
      <c r="H41" s="148"/>
      <c r="I41" s="148"/>
      <c r="J41" s="148"/>
      <c r="K41" s="148"/>
      <c r="L41" s="148"/>
      <c r="M41" s="144"/>
      <c r="N41" s="57" t="s">
        <v>230</v>
      </c>
      <c r="O41" s="162"/>
      <c r="P41" s="65"/>
      <c r="Q41" s="68"/>
      <c r="R41" s="68"/>
      <c r="S41" s="31"/>
      <c r="T41" s="68"/>
      <c r="U41" s="68"/>
    </row>
    <row r="42" spans="3:21" ht="14.25"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4"/>
      <c r="N42" s="25"/>
      <c r="R42" s="31"/>
      <c r="S42" s="31"/>
      <c r="T42" s="68"/>
      <c r="U42" s="68"/>
    </row>
    <row r="43" spans="14:21" ht="13.5" customHeight="1">
      <c r="N43" s="159" t="s">
        <v>732</v>
      </c>
      <c r="O43" s="159"/>
      <c r="P43" s="159"/>
      <c r="Q43" s="174" t="s">
        <v>733</v>
      </c>
      <c r="R43" s="174"/>
      <c r="T43" s="68"/>
      <c r="U43" s="68"/>
    </row>
    <row r="44" spans="14:16" ht="13.5">
      <c r="N44" s="159" t="s">
        <v>734</v>
      </c>
      <c r="O44" s="159"/>
      <c r="P44" s="159"/>
    </row>
    <row r="45" spans="2:8" ht="13.5">
      <c r="B45" s="56" t="s">
        <v>333</v>
      </c>
      <c r="C45" s="56"/>
      <c r="D45" s="56"/>
      <c r="E45" s="56"/>
      <c r="F45" s="56"/>
      <c r="G45" s="56"/>
      <c r="H45" s="56"/>
    </row>
    <row r="46" spans="2:8" ht="13.5">
      <c r="B46" s="156" t="s">
        <v>328</v>
      </c>
      <c r="C46" s="156"/>
      <c r="D46" s="157" t="s">
        <v>332</v>
      </c>
      <c r="E46" s="157"/>
      <c r="F46" s="56" t="s">
        <v>338</v>
      </c>
      <c r="G46" s="56"/>
      <c r="H46" s="56"/>
    </row>
    <row r="47" spans="2:8" ht="13.5">
      <c r="B47" s="156" t="s">
        <v>329</v>
      </c>
      <c r="C47" s="156"/>
      <c r="D47" s="157" t="s">
        <v>332</v>
      </c>
      <c r="E47" s="157"/>
      <c r="F47" s="56" t="s">
        <v>339</v>
      </c>
      <c r="G47" s="56"/>
      <c r="H47" s="56"/>
    </row>
    <row r="48" spans="2:8" ht="13.5">
      <c r="B48" s="156" t="s">
        <v>330</v>
      </c>
      <c r="C48" s="156"/>
      <c r="D48" s="157" t="s">
        <v>332</v>
      </c>
      <c r="E48" s="157"/>
      <c r="F48" s="56" t="s">
        <v>340</v>
      </c>
      <c r="G48" s="56"/>
      <c r="H48" s="56"/>
    </row>
    <row r="49" spans="2:8" ht="13.5">
      <c r="B49" s="156" t="s">
        <v>331</v>
      </c>
      <c r="C49" s="156"/>
      <c r="D49" s="157" t="s">
        <v>332</v>
      </c>
      <c r="E49" s="157"/>
      <c r="F49" s="56" t="s">
        <v>341</v>
      </c>
      <c r="G49" s="56"/>
      <c r="H49" s="56"/>
    </row>
  </sheetData>
  <mergeCells count="114">
    <mergeCell ref="N44:P44"/>
    <mergeCell ref="N43:P43"/>
    <mergeCell ref="Q43:R43"/>
    <mergeCell ref="Q12:Q13"/>
    <mergeCell ref="R20:R21"/>
    <mergeCell ref="P20:Q20"/>
    <mergeCell ref="P21:Q21"/>
    <mergeCell ref="O18:O19"/>
    <mergeCell ref="P24:P25"/>
    <mergeCell ref="P32:P33"/>
    <mergeCell ref="O28:P28"/>
    <mergeCell ref="P8:P9"/>
    <mergeCell ref="P16:P17"/>
    <mergeCell ref="O12:P12"/>
    <mergeCell ref="O13:P13"/>
    <mergeCell ref="N8:O8"/>
    <mergeCell ref="O6:O7"/>
    <mergeCell ref="O10:O11"/>
    <mergeCell ref="O14:O15"/>
    <mergeCell ref="O26:O27"/>
    <mergeCell ref="O22:O23"/>
    <mergeCell ref="N9:O9"/>
    <mergeCell ref="N16:O16"/>
    <mergeCell ref="N17:O17"/>
    <mergeCell ref="N24:O24"/>
    <mergeCell ref="N25:O25"/>
    <mergeCell ref="O29:P29"/>
    <mergeCell ref="N32:O32"/>
    <mergeCell ref="N33:O33"/>
    <mergeCell ref="B33:B34"/>
    <mergeCell ref="B35:B36"/>
    <mergeCell ref="C35:L36"/>
    <mergeCell ref="B31:B32"/>
    <mergeCell ref="C33:L34"/>
    <mergeCell ref="C17:L18"/>
    <mergeCell ref="B25:B26"/>
    <mergeCell ref="C27:L28"/>
    <mergeCell ref="C29:L30"/>
    <mergeCell ref="B19:B20"/>
    <mergeCell ref="B23:B24"/>
    <mergeCell ref="C23:L24"/>
    <mergeCell ref="C13:L14"/>
    <mergeCell ref="B13:B14"/>
    <mergeCell ref="Q28:Q29"/>
    <mergeCell ref="B27:B28"/>
    <mergeCell ref="B29:B30"/>
    <mergeCell ref="B17:B18"/>
    <mergeCell ref="C19:L20"/>
    <mergeCell ref="C21:L22"/>
    <mergeCell ref="B21:B22"/>
    <mergeCell ref="C25:L26"/>
    <mergeCell ref="C39:L40"/>
    <mergeCell ref="C41:L42"/>
    <mergeCell ref="C31:L32"/>
    <mergeCell ref="M39:M40"/>
    <mergeCell ref="M41:M42"/>
    <mergeCell ref="B15:B16"/>
    <mergeCell ref="C5:L6"/>
    <mergeCell ref="C7:L8"/>
    <mergeCell ref="C15:L16"/>
    <mergeCell ref="B5:B6"/>
    <mergeCell ref="B7:B8"/>
    <mergeCell ref="B9:B10"/>
    <mergeCell ref="B11:B12"/>
    <mergeCell ref="C9:L10"/>
    <mergeCell ref="C11:L12"/>
    <mergeCell ref="M17:M18"/>
    <mergeCell ref="M19:M20"/>
    <mergeCell ref="M5:M6"/>
    <mergeCell ref="M7:M8"/>
    <mergeCell ref="M9:M10"/>
    <mergeCell ref="M11:M12"/>
    <mergeCell ref="B1:T1"/>
    <mergeCell ref="B2:T2"/>
    <mergeCell ref="O40:O41"/>
    <mergeCell ref="M29:M30"/>
    <mergeCell ref="M31:M32"/>
    <mergeCell ref="M33:M34"/>
    <mergeCell ref="M35:M36"/>
    <mergeCell ref="O34:O35"/>
    <mergeCell ref="O30:O31"/>
    <mergeCell ref="M21:M2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R3:U3"/>
    <mergeCell ref="R4:U4"/>
    <mergeCell ref="R5:U5"/>
    <mergeCell ref="B46:C46"/>
    <mergeCell ref="D46:E46"/>
    <mergeCell ref="M23:M24"/>
    <mergeCell ref="M25:M26"/>
    <mergeCell ref="M27:M28"/>
    <mergeCell ref="M13:M14"/>
    <mergeCell ref="M15:M16"/>
    <mergeCell ref="B49:C49"/>
    <mergeCell ref="D49:E49"/>
    <mergeCell ref="B47:C47"/>
    <mergeCell ref="D47:E47"/>
    <mergeCell ref="B48:C48"/>
    <mergeCell ref="D48:E48"/>
  </mergeCells>
  <printOptions/>
  <pageMargins left="0.1968503937007874" right="0" top="1.3779527559055118" bottom="0" header="0.5118110236220472" footer="0.5118110236220472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15" customWidth="1"/>
    <col min="2" max="2" width="5.00390625" style="15" bestFit="1" customWidth="1"/>
    <col min="3" max="12" width="3.00390625" style="15" customWidth="1"/>
    <col min="13" max="13" width="11.625" style="15" customWidth="1"/>
    <col min="14" max="14" width="10.625" style="15" customWidth="1"/>
    <col min="15" max="27" width="6.625" style="15" customWidth="1"/>
    <col min="28" max="16384" width="9.00390625" style="15" customWidth="1"/>
  </cols>
  <sheetData>
    <row r="1" spans="1:26" ht="24">
      <c r="A1" s="37"/>
      <c r="B1" s="149" t="s">
        <v>217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52"/>
      <c r="V1" s="52"/>
      <c r="W1" s="52"/>
      <c r="X1" s="52"/>
      <c r="Y1" s="52"/>
      <c r="Z1" s="52"/>
    </row>
    <row r="2" spans="1:26" ht="18.75">
      <c r="A2" s="37"/>
      <c r="B2" s="172" t="s">
        <v>87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53"/>
      <c r="V2" s="53"/>
      <c r="W2" s="53"/>
      <c r="X2" s="53"/>
      <c r="Y2" s="53"/>
      <c r="Z2" s="53"/>
    </row>
    <row r="5" spans="1:15" ht="15" customHeight="1">
      <c r="A5" s="164">
        <v>3</v>
      </c>
      <c r="B5" s="145">
        <v>1</v>
      </c>
      <c r="C5" s="166" t="str">
        <f>IF(A5="","",VLOOKUP(A5,'交流データ'!$A$4:$B$11,2,1))</f>
        <v>大田ドリームス</v>
      </c>
      <c r="D5" s="167"/>
      <c r="E5" s="167"/>
      <c r="F5" s="167"/>
      <c r="G5" s="167"/>
      <c r="H5" s="167"/>
      <c r="I5" s="167"/>
      <c r="J5" s="167"/>
      <c r="K5" s="167"/>
      <c r="L5" s="167"/>
      <c r="M5" s="173" t="str">
        <f>IF(A5="","",VLOOKUP(A5,'交流データ'!$A$4:$C$10,3,1))</f>
        <v>(大田区）</v>
      </c>
      <c r="N5" s="18"/>
      <c r="O5" s="18"/>
    </row>
    <row r="6" spans="1:15" ht="15" customHeight="1">
      <c r="A6" s="165"/>
      <c r="B6" s="146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73"/>
      <c r="N6" s="91" t="s">
        <v>321</v>
      </c>
      <c r="O6" s="161" t="s">
        <v>57</v>
      </c>
    </row>
    <row r="7" spans="1:17" ht="15" customHeight="1">
      <c r="A7" s="164">
        <v>5</v>
      </c>
      <c r="B7" s="145">
        <v>2</v>
      </c>
      <c r="C7" s="166" t="str">
        <f>IF(A7="","",VLOOKUP(A7,'交流データ'!$A$4:$B$11,2,1))</f>
        <v>オールドリームス</v>
      </c>
      <c r="D7" s="167"/>
      <c r="E7" s="167"/>
      <c r="F7" s="167"/>
      <c r="G7" s="167"/>
      <c r="H7" s="167"/>
      <c r="I7" s="167"/>
      <c r="J7" s="167"/>
      <c r="K7" s="167"/>
      <c r="L7" s="167"/>
      <c r="M7" s="173" t="str">
        <f>IF(A7="","",VLOOKUP(A7,'交流データ'!$A$4:$C$11,3,1))</f>
        <v>（台東区）</v>
      </c>
      <c r="N7" s="57" t="s">
        <v>218</v>
      </c>
      <c r="O7" s="162"/>
      <c r="P7" s="122"/>
      <c r="Q7" s="123"/>
    </row>
    <row r="8" spans="1:17" ht="15" customHeight="1">
      <c r="A8" s="165"/>
      <c r="B8" s="14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73"/>
      <c r="N8" s="134"/>
      <c r="O8" s="134"/>
      <c r="P8" s="133" t="s">
        <v>439</v>
      </c>
      <c r="Q8" s="175" t="s">
        <v>413</v>
      </c>
    </row>
    <row r="9" spans="1:19" ht="15" customHeight="1">
      <c r="A9" s="164">
        <v>2</v>
      </c>
      <c r="B9" s="145">
        <v>3</v>
      </c>
      <c r="C9" s="166" t="str">
        <f>IF(A9="","",VLOOKUP(A9,'交流データ'!$A$4:$B$11,2,1))</f>
        <v>グランフレール</v>
      </c>
      <c r="D9" s="167"/>
      <c r="E9" s="167"/>
      <c r="F9" s="167"/>
      <c r="G9" s="167"/>
      <c r="H9" s="167"/>
      <c r="I9" s="167"/>
      <c r="J9" s="167"/>
      <c r="K9" s="167"/>
      <c r="L9" s="167"/>
      <c r="M9" s="173" t="str">
        <f>IF(A9="","",VLOOKUP(A9,'交流データ'!$A$4:$C$10,3,1))</f>
        <v>(大田区）</v>
      </c>
      <c r="N9" s="135"/>
      <c r="O9" s="135"/>
      <c r="P9" s="133" t="s">
        <v>438</v>
      </c>
      <c r="Q9" s="175"/>
      <c r="R9" s="122"/>
      <c r="S9" s="123"/>
    </row>
    <row r="10" spans="1:19" ht="15" customHeight="1">
      <c r="A10" s="165"/>
      <c r="B10" s="146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73"/>
      <c r="N10" s="91" t="s">
        <v>321</v>
      </c>
      <c r="O10" s="161" t="s">
        <v>61</v>
      </c>
      <c r="P10" s="126"/>
      <c r="Q10" s="127"/>
      <c r="R10" s="124"/>
      <c r="S10" s="125"/>
    </row>
    <row r="11" spans="1:19" ht="15" customHeight="1">
      <c r="A11" s="164">
        <v>6</v>
      </c>
      <c r="B11" s="145">
        <v>4</v>
      </c>
      <c r="C11" s="166" t="str">
        <f>IF(A11="","",VLOOKUP(A11,'交流データ'!$A$4:$B$11,2,1))</f>
        <v>新宿NSCオールナイン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73" t="str">
        <f>IF(A11="","",VLOOKUP(A11,'交流データ'!$A$4:$C$10,3,1))</f>
        <v>(新宿区）</v>
      </c>
      <c r="N11" s="57" t="s">
        <v>322</v>
      </c>
      <c r="O11" s="162"/>
      <c r="R11" s="124"/>
      <c r="S11" s="125"/>
    </row>
    <row r="12" spans="1:20" ht="15" customHeight="1">
      <c r="A12" s="165"/>
      <c r="B12" s="14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73"/>
      <c r="N12" s="93"/>
      <c r="O12" s="22"/>
      <c r="R12" s="133" t="s">
        <v>439</v>
      </c>
      <c r="S12" s="175" t="s">
        <v>415</v>
      </c>
      <c r="T12" s="128"/>
    </row>
    <row r="13" spans="1:20" ht="15" customHeight="1">
      <c r="A13" s="164">
        <v>1</v>
      </c>
      <c r="B13" s="145">
        <v>5</v>
      </c>
      <c r="C13" s="166" t="str">
        <f>IF(A13="","",VLOOKUP(A13,'交流データ'!$A$4:$B$11,2,1))</f>
        <v>城南鵬翔クラブ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73" t="str">
        <f>IF(A13="","",VLOOKUP(A13,'交流データ'!$A$4:$C$10,3,1))</f>
        <v>(大田区）</v>
      </c>
      <c r="N13" s="93"/>
      <c r="O13" s="22"/>
      <c r="R13" s="133" t="s">
        <v>441</v>
      </c>
      <c r="S13" s="175"/>
      <c r="T13" s="129"/>
    </row>
    <row r="14" spans="1:19" ht="15" customHeight="1">
      <c r="A14" s="165"/>
      <c r="B14" s="14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73"/>
      <c r="N14" s="91" t="s">
        <v>321</v>
      </c>
      <c r="O14" s="161" t="s">
        <v>62</v>
      </c>
      <c r="R14" s="124"/>
      <c r="S14" s="125"/>
    </row>
    <row r="15" spans="1:19" ht="15" customHeight="1">
      <c r="A15" s="164">
        <v>4</v>
      </c>
      <c r="B15" s="145">
        <v>6</v>
      </c>
      <c r="C15" s="166" t="str">
        <f>IF(A15="","",VLOOKUP(A15,'交流データ'!$A$4:$B$11,2,1))</f>
        <v>サンジュニア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73" t="str">
        <f>IF(A15="","",VLOOKUP(A15,'交流データ'!$A$4:$C$10,3,1))</f>
        <v>（台東区）</v>
      </c>
      <c r="N15" s="57" t="s">
        <v>323</v>
      </c>
      <c r="O15" s="162"/>
      <c r="P15" s="122"/>
      <c r="Q15" s="123"/>
      <c r="R15" s="124"/>
      <c r="S15" s="125"/>
    </row>
    <row r="16" spans="1:19" ht="15" customHeight="1">
      <c r="A16" s="165"/>
      <c r="B16" s="14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73"/>
      <c r="N16" s="134"/>
      <c r="O16" s="134"/>
      <c r="P16" s="133" t="s">
        <v>440</v>
      </c>
      <c r="Q16" s="175" t="s">
        <v>414</v>
      </c>
      <c r="R16" s="126"/>
      <c r="S16" s="127"/>
    </row>
    <row r="17" spans="1:17" ht="15" customHeight="1">
      <c r="A17" s="164">
        <v>7</v>
      </c>
      <c r="B17" s="145">
        <v>7</v>
      </c>
      <c r="C17" s="166" t="str">
        <f>IF(A17="","",VLOOKUP(A17,'交流データ'!$A$4:$B$11,2,1))</f>
        <v>水神ファイターズ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73" t="str">
        <f>IF(A17="","",VLOOKUP(A17,'交流データ'!$A$4:$C$10,3,1))</f>
        <v>(品川区）</v>
      </c>
      <c r="N17" s="135"/>
      <c r="O17" s="135"/>
      <c r="P17" s="124" t="s">
        <v>438</v>
      </c>
      <c r="Q17" s="175"/>
    </row>
    <row r="18" spans="1:17" ht="15" customHeight="1">
      <c r="A18" s="165"/>
      <c r="B18" s="14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73"/>
      <c r="N18" s="91" t="s">
        <v>321</v>
      </c>
      <c r="O18" s="161" t="s">
        <v>65</v>
      </c>
      <c r="P18" s="126"/>
      <c r="Q18" s="127"/>
    </row>
    <row r="19" spans="1:15" ht="15" customHeight="1">
      <c r="A19" s="164">
        <v>8</v>
      </c>
      <c r="B19" s="145">
        <v>8</v>
      </c>
      <c r="C19" s="166" t="str">
        <f>IF(A19="","",VLOOKUP(A19,'交流データ'!$A$4:$B$11,2,1))</f>
        <v>府中タイガース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73" t="str">
        <f>IF(A19="","",VLOOKUP(A19,'交流データ'!$A$4:$C$11,3,1))</f>
        <v>(府中市）</v>
      </c>
      <c r="N19" s="57" t="s">
        <v>324</v>
      </c>
      <c r="O19" s="162"/>
    </row>
    <row r="20" spans="1:15" ht="15" customHeight="1">
      <c r="A20" s="165"/>
      <c r="B20" s="14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73"/>
      <c r="N20" s="94"/>
      <c r="O20" s="23"/>
    </row>
  </sheetData>
  <mergeCells count="41">
    <mergeCell ref="B1:T1"/>
    <mergeCell ref="B2:T2"/>
    <mergeCell ref="Q8:Q9"/>
    <mergeCell ref="Q16:Q17"/>
    <mergeCell ref="S12:S13"/>
    <mergeCell ref="C5:L6"/>
    <mergeCell ref="C7:L8"/>
    <mergeCell ref="B5:B6"/>
    <mergeCell ref="B7:B8"/>
    <mergeCell ref="B9:B10"/>
    <mergeCell ref="M13:M14"/>
    <mergeCell ref="M15:M16"/>
    <mergeCell ref="B15:B16"/>
    <mergeCell ref="M17:M18"/>
    <mergeCell ref="B13:B14"/>
    <mergeCell ref="B17:B18"/>
    <mergeCell ref="C15:L16"/>
    <mergeCell ref="A19:A20"/>
    <mergeCell ref="A5:A6"/>
    <mergeCell ref="A7:A8"/>
    <mergeCell ref="A9:A10"/>
    <mergeCell ref="A11:A12"/>
    <mergeCell ref="A13:A14"/>
    <mergeCell ref="A15:A16"/>
    <mergeCell ref="A17:A18"/>
    <mergeCell ref="B11:B12"/>
    <mergeCell ref="C9:L10"/>
    <mergeCell ref="C11:L12"/>
    <mergeCell ref="C13:L14"/>
    <mergeCell ref="M5:M6"/>
    <mergeCell ref="M7:M8"/>
    <mergeCell ref="M9:M10"/>
    <mergeCell ref="M11:M12"/>
    <mergeCell ref="O18:O19"/>
    <mergeCell ref="O6:O7"/>
    <mergeCell ref="O10:O11"/>
    <mergeCell ref="O14:O15"/>
    <mergeCell ref="C19:L20"/>
    <mergeCell ref="C17:L18"/>
    <mergeCell ref="B19:B20"/>
    <mergeCell ref="M19:M20"/>
  </mergeCells>
  <printOptions/>
  <pageMargins left="0.3937007874015748" right="0" top="0.984251968503937" bottom="0" header="0.5118110236220472" footer="0.5118110236220472"/>
  <pageSetup horizontalDpi="300" verticalDpi="300" orientation="landscape" paperSize="9" scale="1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7"/>
  <sheetViews>
    <sheetView zoomScaleSheetLayoutView="100" workbookViewId="0" topLeftCell="A20">
      <selection activeCell="E47" sqref="E47"/>
    </sheetView>
  </sheetViews>
  <sheetFormatPr defaultColWidth="9.00390625" defaultRowHeight="13.5"/>
  <cols>
    <col min="1" max="1" width="5.25390625" style="102" bestFit="1" customWidth="1"/>
    <col min="2" max="2" width="20.375" style="2" customWidth="1"/>
    <col min="3" max="3" width="11.625" style="55" customWidth="1"/>
    <col min="4" max="4" width="5.25390625" style="2" bestFit="1" customWidth="1"/>
    <col min="5" max="5" width="20.625" style="2" customWidth="1"/>
    <col min="6" max="6" width="12.75390625" style="55" bestFit="1" customWidth="1"/>
    <col min="7" max="7" width="5.25390625" style="2" bestFit="1" customWidth="1"/>
    <col min="8" max="8" width="19.25390625" style="2" customWidth="1"/>
    <col min="9" max="9" width="10.625" style="55" bestFit="1" customWidth="1"/>
    <col min="10" max="12" width="4.00390625" style="2" bestFit="1" customWidth="1"/>
    <col min="13" max="13" width="9.50390625" style="12" bestFit="1" customWidth="1"/>
    <col min="14" max="16384" width="9.00390625" style="2" customWidth="1"/>
  </cols>
  <sheetData>
    <row r="2" spans="1:7" ht="13.5">
      <c r="A2" s="2" t="s">
        <v>24</v>
      </c>
      <c r="D2" s="2" t="s">
        <v>25</v>
      </c>
      <c r="G2" s="2" t="s">
        <v>45</v>
      </c>
    </row>
    <row r="3" spans="1:9" ht="13.5">
      <c r="A3" s="54">
        <v>1</v>
      </c>
      <c r="B3" s="95"/>
      <c r="C3" s="95"/>
      <c r="D3" s="54">
        <v>1</v>
      </c>
      <c r="E3" s="95"/>
      <c r="F3" s="95"/>
      <c r="G3" s="54">
        <v>1</v>
      </c>
      <c r="H3" s="95"/>
      <c r="I3" s="95"/>
    </row>
    <row r="4" spans="1:9" ht="13.5">
      <c r="A4" s="54">
        <v>2</v>
      </c>
      <c r="B4" s="95"/>
      <c r="C4" s="95"/>
      <c r="D4" s="54">
        <v>2</v>
      </c>
      <c r="E4" s="95"/>
      <c r="F4" s="95"/>
      <c r="G4" s="54">
        <v>2</v>
      </c>
      <c r="H4" s="95"/>
      <c r="I4" s="95"/>
    </row>
    <row r="5" spans="1:9" ht="13.5">
      <c r="A5" s="54">
        <v>3</v>
      </c>
      <c r="B5" s="95"/>
      <c r="C5" s="95"/>
      <c r="D5" s="54">
        <v>3</v>
      </c>
      <c r="E5" s="95"/>
      <c r="F5" s="95"/>
      <c r="G5" s="54">
        <v>3</v>
      </c>
      <c r="H5" s="95"/>
      <c r="I5" s="95"/>
    </row>
    <row r="6" spans="1:9" ht="13.5">
      <c r="A6" s="54">
        <v>4</v>
      </c>
      <c r="B6" s="95"/>
      <c r="C6" s="95"/>
      <c r="D6" s="54">
        <v>4</v>
      </c>
      <c r="E6" s="95"/>
      <c r="F6" s="95"/>
      <c r="G6" s="54">
        <v>4</v>
      </c>
      <c r="H6" s="95"/>
      <c r="I6" s="95"/>
    </row>
    <row r="7" spans="1:9" ht="13.5">
      <c r="A7" s="54">
        <v>5</v>
      </c>
      <c r="B7" s="95"/>
      <c r="C7" s="95"/>
      <c r="D7" s="54">
        <v>5</v>
      </c>
      <c r="E7" s="95"/>
      <c r="F7" s="95"/>
      <c r="G7" s="54">
        <v>5</v>
      </c>
      <c r="H7" s="95"/>
      <c r="I7" s="95"/>
    </row>
    <row r="8" spans="1:9" ht="13.5">
      <c r="A8" s="54">
        <v>6</v>
      </c>
      <c r="B8" s="95"/>
      <c r="C8" s="95"/>
      <c r="D8" s="54">
        <v>6</v>
      </c>
      <c r="E8" s="95"/>
      <c r="F8" s="95"/>
      <c r="G8" s="54">
        <v>6</v>
      </c>
      <c r="H8" s="95"/>
      <c r="I8" s="95"/>
    </row>
    <row r="9" spans="1:9" ht="13.5">
      <c r="A9" s="54">
        <v>7</v>
      </c>
      <c r="B9" s="95"/>
      <c r="C9" s="95"/>
      <c r="D9" s="54">
        <v>7</v>
      </c>
      <c r="G9" s="54">
        <v>7</v>
      </c>
      <c r="H9" s="95"/>
      <c r="I9" s="95"/>
    </row>
    <row r="10" spans="1:9" ht="13.5">
      <c r="A10" s="54">
        <v>8</v>
      </c>
      <c r="B10" s="95"/>
      <c r="C10" s="95"/>
      <c r="D10" s="54">
        <v>8</v>
      </c>
      <c r="G10" s="54">
        <v>8</v>
      </c>
      <c r="H10" s="95"/>
      <c r="I10" s="95"/>
    </row>
    <row r="11" spans="1:9" ht="13.5">
      <c r="A11" s="54">
        <v>9</v>
      </c>
      <c r="D11" s="54">
        <v>9</v>
      </c>
      <c r="G11" s="54">
        <v>9</v>
      </c>
      <c r="H11" s="95"/>
      <c r="I11" s="95"/>
    </row>
    <row r="12" spans="1:9" ht="13.5">
      <c r="A12" s="54">
        <v>10</v>
      </c>
      <c r="D12" s="54">
        <v>10</v>
      </c>
      <c r="G12" s="54">
        <v>10</v>
      </c>
      <c r="H12" s="95"/>
      <c r="I12" s="95"/>
    </row>
    <row r="13" spans="1:9" ht="13.5">
      <c r="A13" s="54">
        <v>11</v>
      </c>
      <c r="D13" s="54">
        <v>11</v>
      </c>
      <c r="G13" s="54">
        <v>11</v>
      </c>
      <c r="H13" s="95"/>
      <c r="I13" s="95"/>
    </row>
    <row r="14" spans="1:9" ht="13.5">
      <c r="A14" s="54">
        <v>12</v>
      </c>
      <c r="D14" s="54">
        <v>12</v>
      </c>
      <c r="G14" s="54">
        <v>12</v>
      </c>
      <c r="H14" s="95"/>
      <c r="I14" s="95"/>
    </row>
    <row r="15" spans="1:9" ht="13.5">
      <c r="A15" s="54">
        <v>13</v>
      </c>
      <c r="D15" s="54">
        <v>13</v>
      </c>
      <c r="G15" s="54">
        <v>13</v>
      </c>
      <c r="H15" s="95"/>
      <c r="I15" s="95"/>
    </row>
    <row r="16" spans="1:9" ht="13.5">
      <c r="A16" s="54">
        <v>14</v>
      </c>
      <c r="D16" s="54">
        <v>14</v>
      </c>
      <c r="G16" s="54">
        <v>14</v>
      </c>
      <c r="H16" s="95"/>
      <c r="I16" s="95"/>
    </row>
    <row r="17" spans="1:9" ht="13.5">
      <c r="A17" s="54">
        <v>15</v>
      </c>
      <c r="D17" s="54">
        <v>15</v>
      </c>
      <c r="G17" s="54">
        <v>15</v>
      </c>
      <c r="H17" s="95"/>
      <c r="I17" s="95"/>
    </row>
    <row r="18" spans="1:9" ht="13.5">
      <c r="A18" s="54">
        <v>16</v>
      </c>
      <c r="D18" s="54">
        <v>16</v>
      </c>
      <c r="E18" s="95"/>
      <c r="F18" s="95"/>
      <c r="G18" s="54">
        <v>16</v>
      </c>
      <c r="H18" s="95"/>
      <c r="I18" s="95"/>
    </row>
    <row r="20" spans="1:3" ht="18.75" customHeight="1">
      <c r="A20" s="99" t="s">
        <v>7</v>
      </c>
      <c r="C20" s="100"/>
    </row>
    <row r="21" spans="1:12" ht="13.5">
      <c r="A21" s="2" t="s">
        <v>24</v>
      </c>
      <c r="D21" s="2" t="s">
        <v>25</v>
      </c>
      <c r="G21" s="2" t="s">
        <v>45</v>
      </c>
      <c r="J21" s="12"/>
      <c r="K21" s="12"/>
      <c r="L21" s="12"/>
    </row>
    <row r="22" spans="1:14" ht="13.5">
      <c r="A22" s="54">
        <v>1</v>
      </c>
      <c r="B22" s="95" t="s">
        <v>540</v>
      </c>
      <c r="C22" s="95" t="s">
        <v>19</v>
      </c>
      <c r="D22" s="54">
        <v>1</v>
      </c>
      <c r="E22" s="101" t="s">
        <v>78</v>
      </c>
      <c r="F22" s="95" t="s">
        <v>19</v>
      </c>
      <c r="G22" s="54">
        <v>1</v>
      </c>
      <c r="H22" s="95" t="s">
        <v>47</v>
      </c>
      <c r="I22" s="95" t="s">
        <v>10</v>
      </c>
      <c r="J22" s="96"/>
      <c r="K22" s="12"/>
      <c r="L22" s="12"/>
      <c r="N22" s="12"/>
    </row>
    <row r="23" spans="1:14" ht="13.5" customHeight="1">
      <c r="A23" s="54">
        <v>2</v>
      </c>
      <c r="B23" s="95" t="s">
        <v>29</v>
      </c>
      <c r="C23" s="95" t="s">
        <v>10</v>
      </c>
      <c r="D23" s="54">
        <v>2</v>
      </c>
      <c r="E23" s="95" t="s">
        <v>79</v>
      </c>
      <c r="F23" s="95" t="s">
        <v>19</v>
      </c>
      <c r="G23" s="54">
        <v>2</v>
      </c>
      <c r="H23" s="95" t="s">
        <v>88</v>
      </c>
      <c r="I23" s="95" t="s">
        <v>10</v>
      </c>
      <c r="J23" s="96"/>
      <c r="K23" s="12"/>
      <c r="M23" s="97"/>
      <c r="N23" s="12"/>
    </row>
    <row r="24" spans="1:14" ht="13.5" customHeight="1">
      <c r="A24" s="54">
        <v>3</v>
      </c>
      <c r="B24" s="95" t="s">
        <v>379</v>
      </c>
      <c r="C24" s="95" t="s">
        <v>21</v>
      </c>
      <c r="D24" s="54">
        <v>3</v>
      </c>
      <c r="E24" s="95" t="s">
        <v>74</v>
      </c>
      <c r="F24" s="95" t="s">
        <v>19</v>
      </c>
      <c r="G24" s="54">
        <v>3</v>
      </c>
      <c r="H24" s="95" t="s">
        <v>26</v>
      </c>
      <c r="I24" s="95" t="s">
        <v>10</v>
      </c>
      <c r="J24" s="96"/>
      <c r="K24" s="12"/>
      <c r="L24" s="12"/>
      <c r="N24" s="12"/>
    </row>
    <row r="25" spans="1:14" ht="13.5">
      <c r="A25" s="54">
        <v>4</v>
      </c>
      <c r="B25" s="95" t="s">
        <v>28</v>
      </c>
      <c r="C25" s="95" t="s">
        <v>21</v>
      </c>
      <c r="D25" s="54">
        <v>4</v>
      </c>
      <c r="E25" s="95" t="s">
        <v>543</v>
      </c>
      <c r="F25" s="95" t="s">
        <v>401</v>
      </c>
      <c r="G25" s="54">
        <v>4</v>
      </c>
      <c r="H25" s="95" t="s">
        <v>213</v>
      </c>
      <c r="I25" s="95" t="s">
        <v>17</v>
      </c>
      <c r="J25" s="104"/>
      <c r="K25" s="12"/>
      <c r="M25" s="97"/>
      <c r="N25" s="12"/>
    </row>
    <row r="26" spans="1:14" ht="13.5">
      <c r="A26" s="54">
        <v>5</v>
      </c>
      <c r="B26" s="95" t="s">
        <v>368</v>
      </c>
      <c r="C26" s="95" t="s">
        <v>19</v>
      </c>
      <c r="D26" s="54">
        <v>5</v>
      </c>
      <c r="E26" s="95" t="s">
        <v>373</v>
      </c>
      <c r="F26" s="95" t="s">
        <v>17</v>
      </c>
      <c r="G26" s="54">
        <v>5</v>
      </c>
      <c r="H26" s="95" t="s">
        <v>12</v>
      </c>
      <c r="I26" s="95" t="s">
        <v>13</v>
      </c>
      <c r="J26" s="96"/>
      <c r="K26" s="12"/>
      <c r="L26" s="96"/>
      <c r="M26" s="97"/>
      <c r="N26" s="12"/>
    </row>
    <row r="27" spans="1:14" ht="13.5">
      <c r="A27" s="54">
        <v>6</v>
      </c>
      <c r="B27" s="95" t="s">
        <v>18</v>
      </c>
      <c r="C27" s="95" t="s">
        <v>19</v>
      </c>
      <c r="D27" s="54">
        <v>6</v>
      </c>
      <c r="E27" s="95" t="s">
        <v>384</v>
      </c>
      <c r="F27" s="95" t="s">
        <v>215</v>
      </c>
      <c r="G27" s="54">
        <v>6</v>
      </c>
      <c r="H27" s="95" t="s">
        <v>442</v>
      </c>
      <c r="I27" s="95" t="s">
        <v>13</v>
      </c>
      <c r="J27" s="96"/>
      <c r="K27" s="12"/>
      <c r="L27" s="96"/>
      <c r="N27" s="12"/>
    </row>
    <row r="28" spans="1:14" ht="13.5">
      <c r="A28" s="54">
        <v>7</v>
      </c>
      <c r="B28" s="95" t="s">
        <v>76</v>
      </c>
      <c r="C28" s="95" t="s">
        <v>17</v>
      </c>
      <c r="D28" s="54">
        <v>7</v>
      </c>
      <c r="E28" s="95" t="s">
        <v>449</v>
      </c>
      <c r="F28" s="95" t="s">
        <v>215</v>
      </c>
      <c r="G28" s="54">
        <v>7</v>
      </c>
      <c r="H28" s="95" t="s">
        <v>85</v>
      </c>
      <c r="I28" s="95" t="s">
        <v>23</v>
      </c>
      <c r="J28" s="104"/>
      <c r="K28" s="12"/>
      <c r="L28" s="96"/>
      <c r="N28" s="12"/>
    </row>
    <row r="29" spans="1:14" ht="13.5">
      <c r="A29" s="54">
        <v>8</v>
      </c>
      <c r="B29" s="95" t="s">
        <v>388</v>
      </c>
      <c r="C29" s="95" t="s">
        <v>17</v>
      </c>
      <c r="D29" s="54">
        <v>8</v>
      </c>
      <c r="E29" s="95" t="s">
        <v>77</v>
      </c>
      <c r="F29" s="95" t="s">
        <v>14</v>
      </c>
      <c r="G29" s="54">
        <v>8</v>
      </c>
      <c r="H29" s="95" t="s">
        <v>212</v>
      </c>
      <c r="I29" s="95" t="s">
        <v>23</v>
      </c>
      <c r="J29" s="104"/>
      <c r="K29" s="12"/>
      <c r="L29" s="96"/>
      <c r="N29" s="12"/>
    </row>
    <row r="30" spans="1:14" ht="13.5">
      <c r="A30" s="54">
        <v>9</v>
      </c>
      <c r="B30" s="95" t="s">
        <v>375</v>
      </c>
      <c r="C30" s="95" t="s">
        <v>376</v>
      </c>
      <c r="D30" s="54">
        <v>9</v>
      </c>
      <c r="E30" s="95" t="s">
        <v>380</v>
      </c>
      <c r="F30" s="95" t="s">
        <v>21</v>
      </c>
      <c r="G30" s="54">
        <v>9</v>
      </c>
      <c r="H30" s="95" t="s">
        <v>27</v>
      </c>
      <c r="I30" s="95" t="s">
        <v>11</v>
      </c>
      <c r="J30" s="104"/>
      <c r="L30" s="96"/>
      <c r="M30" s="97"/>
      <c r="N30" s="12"/>
    </row>
    <row r="31" spans="1:14" ht="13.5">
      <c r="A31" s="54">
        <v>10</v>
      </c>
      <c r="B31" s="95" t="s">
        <v>374</v>
      </c>
      <c r="C31" s="95" t="s">
        <v>216</v>
      </c>
      <c r="D31" s="54">
        <v>10</v>
      </c>
      <c r="E31" s="95" t="s">
        <v>378</v>
      </c>
      <c r="F31" s="95" t="s">
        <v>377</v>
      </c>
      <c r="G31" s="54">
        <v>10</v>
      </c>
      <c r="H31" s="95" t="s">
        <v>372</v>
      </c>
      <c r="I31" s="95" t="s">
        <v>11</v>
      </c>
      <c r="J31" s="96"/>
      <c r="L31" s="96"/>
      <c r="N31" s="12"/>
    </row>
    <row r="32" spans="1:14" ht="13.5">
      <c r="A32" s="54">
        <v>11</v>
      </c>
      <c r="B32" s="95" t="s">
        <v>385</v>
      </c>
      <c r="C32" s="95" t="s">
        <v>215</v>
      </c>
      <c r="D32" s="54">
        <v>11</v>
      </c>
      <c r="E32" s="95" t="s">
        <v>46</v>
      </c>
      <c r="F32" s="95" t="s">
        <v>86</v>
      </c>
      <c r="G32" s="54">
        <v>11</v>
      </c>
      <c r="H32" s="95" t="s">
        <v>89</v>
      </c>
      <c r="I32" s="95" t="s">
        <v>16</v>
      </c>
      <c r="J32" s="96"/>
      <c r="K32" s="12"/>
      <c r="L32" s="96"/>
      <c r="M32" s="97"/>
      <c r="N32" s="12"/>
    </row>
    <row r="33" spans="1:14" ht="13.5">
      <c r="A33" s="54">
        <v>12</v>
      </c>
      <c r="B33" s="95" t="s">
        <v>449</v>
      </c>
      <c r="C33" s="95" t="s">
        <v>215</v>
      </c>
      <c r="D33" s="54">
        <v>12</v>
      </c>
      <c r="E33" s="95" t="s">
        <v>48</v>
      </c>
      <c r="F33" s="95" t="s">
        <v>75</v>
      </c>
      <c r="G33" s="54">
        <v>12</v>
      </c>
      <c r="H33" s="95" t="s">
        <v>49</v>
      </c>
      <c r="I33" s="95" t="s">
        <v>22</v>
      </c>
      <c r="J33" s="104"/>
      <c r="L33" s="96"/>
      <c r="M33" s="97"/>
      <c r="N33" s="12"/>
    </row>
    <row r="34" spans="1:14" ht="13.5">
      <c r="A34" s="54">
        <v>13</v>
      </c>
      <c r="B34" s="95" t="s">
        <v>369</v>
      </c>
      <c r="C34" s="95" t="s">
        <v>370</v>
      </c>
      <c r="D34" s="54">
        <v>13</v>
      </c>
      <c r="E34" s="95" t="s">
        <v>375</v>
      </c>
      <c r="F34" s="95" t="s">
        <v>216</v>
      </c>
      <c r="G34" s="54">
        <v>13</v>
      </c>
      <c r="H34" s="95" t="s">
        <v>374</v>
      </c>
      <c r="I34" s="95" t="s">
        <v>216</v>
      </c>
      <c r="J34" s="96"/>
      <c r="K34" s="96"/>
      <c r="L34" s="96"/>
      <c r="M34" s="97"/>
      <c r="N34" s="12"/>
    </row>
    <row r="35" spans="1:14" ht="13.5">
      <c r="A35" s="54">
        <v>14</v>
      </c>
      <c r="B35" s="95" t="s">
        <v>20</v>
      </c>
      <c r="C35" s="95" t="s">
        <v>16</v>
      </c>
      <c r="D35" s="54">
        <v>14</v>
      </c>
      <c r="E35" s="95" t="s">
        <v>445</v>
      </c>
      <c r="F35" s="95" t="s">
        <v>446</v>
      </c>
      <c r="G35" s="54">
        <v>14</v>
      </c>
      <c r="H35" s="95" t="s">
        <v>407</v>
      </c>
      <c r="I35" s="95" t="s">
        <v>381</v>
      </c>
      <c r="J35" s="104"/>
      <c r="K35" s="12"/>
      <c r="L35" s="96"/>
      <c r="M35" s="97"/>
      <c r="N35" s="12"/>
    </row>
    <row r="36" spans="1:14" ht="13.5">
      <c r="A36" s="54">
        <v>15</v>
      </c>
      <c r="B36" s="95" t="s">
        <v>77</v>
      </c>
      <c r="C36" s="95" t="s">
        <v>14</v>
      </c>
      <c r="D36" s="54">
        <v>15</v>
      </c>
      <c r="E36" s="95" t="s">
        <v>447</v>
      </c>
      <c r="F36" s="95" t="s">
        <v>448</v>
      </c>
      <c r="G36" s="54">
        <v>15</v>
      </c>
      <c r="H36" s="95" t="s">
        <v>383</v>
      </c>
      <c r="I36" s="95" t="s">
        <v>215</v>
      </c>
      <c r="J36" s="104"/>
      <c r="K36" s="12"/>
      <c r="L36" s="96"/>
      <c r="M36" s="97"/>
      <c r="N36" s="12"/>
    </row>
    <row r="37" spans="1:14" ht="13.5">
      <c r="A37" s="54">
        <v>16</v>
      </c>
      <c r="B37" s="95" t="s">
        <v>473</v>
      </c>
      <c r="C37" s="95" t="s">
        <v>474</v>
      </c>
      <c r="D37" s="54">
        <v>16</v>
      </c>
      <c r="E37" s="95" t="s">
        <v>28</v>
      </c>
      <c r="F37" s="95" t="s">
        <v>21</v>
      </c>
      <c r="G37" s="54">
        <v>16</v>
      </c>
      <c r="H37" s="95" t="s">
        <v>462</v>
      </c>
      <c r="I37" s="95" t="s">
        <v>463</v>
      </c>
      <c r="J37" s="104"/>
      <c r="K37" s="12"/>
      <c r="L37" s="12"/>
      <c r="M37" s="97"/>
      <c r="N37" s="12"/>
    </row>
  </sheetData>
  <printOptions/>
  <pageMargins left="0.75" right="0.75" top="1" bottom="1" header="0.512" footer="0.512"/>
  <pageSetup orientation="landscape" paperSize="9" r:id="rId1"/>
  <rowBreaks count="1" manualBreakCount="1">
    <brk id="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selection activeCell="H4" sqref="H4"/>
    </sheetView>
  </sheetViews>
  <sheetFormatPr defaultColWidth="9.00390625" defaultRowHeight="13.5"/>
  <cols>
    <col min="1" max="1" width="5.25390625" style="102" bestFit="1" customWidth="1"/>
    <col min="2" max="2" width="23.125" style="2" customWidth="1"/>
    <col min="3" max="3" width="10.625" style="55" customWidth="1"/>
    <col min="4" max="4" width="5.25390625" style="2" bestFit="1" customWidth="1"/>
    <col min="5" max="5" width="23.125" style="2" customWidth="1"/>
    <col min="6" max="6" width="10.625" style="55" customWidth="1"/>
    <col min="7" max="7" width="5.25390625" style="2" bestFit="1" customWidth="1"/>
    <col min="8" max="8" width="23.125" style="2" customWidth="1"/>
    <col min="9" max="9" width="10.625" style="55" customWidth="1"/>
    <col min="10" max="10" width="5.25390625" style="2" customWidth="1"/>
    <col min="11" max="11" width="23.125" style="2" customWidth="1"/>
    <col min="12" max="12" width="10.625" style="55" customWidth="1"/>
    <col min="13" max="16384" width="9.00390625" style="2" customWidth="1"/>
  </cols>
  <sheetData>
    <row r="1" spans="1:12" ht="18.75">
      <c r="A1" s="176" t="s">
        <v>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03"/>
    </row>
    <row r="2" spans="1:12" ht="18.7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03"/>
    </row>
    <row r="3" spans="1:12" ht="19.5" customHeight="1">
      <c r="A3" s="55" t="s">
        <v>208</v>
      </c>
      <c r="C3" s="95"/>
      <c r="D3" s="55" t="s">
        <v>209</v>
      </c>
      <c r="G3" s="55" t="s">
        <v>210</v>
      </c>
      <c r="J3" s="55" t="s">
        <v>211</v>
      </c>
      <c r="L3" s="95"/>
    </row>
    <row r="4" spans="1:12" ht="19.5" customHeight="1">
      <c r="A4" s="54">
        <v>1</v>
      </c>
      <c r="B4" s="95" t="s">
        <v>88</v>
      </c>
      <c r="C4" s="95" t="s">
        <v>10</v>
      </c>
      <c r="D4" s="54">
        <v>1</v>
      </c>
      <c r="E4" s="95" t="s">
        <v>389</v>
      </c>
      <c r="F4" s="95" t="s">
        <v>15</v>
      </c>
      <c r="G4" s="54">
        <v>1</v>
      </c>
      <c r="H4" s="95" t="s">
        <v>371</v>
      </c>
      <c r="I4" s="95" t="s">
        <v>10</v>
      </c>
      <c r="J4" s="54">
        <v>1</v>
      </c>
      <c r="K4" s="95" t="s">
        <v>409</v>
      </c>
      <c r="L4" s="95" t="s">
        <v>405</v>
      </c>
    </row>
    <row r="5" spans="1:12" ht="19.5" customHeight="1">
      <c r="A5" s="54">
        <v>2</v>
      </c>
      <c r="B5" s="95" t="s">
        <v>398</v>
      </c>
      <c r="C5" s="95" t="s">
        <v>10</v>
      </c>
      <c r="D5" s="54">
        <v>2</v>
      </c>
      <c r="E5" s="95" t="s">
        <v>390</v>
      </c>
      <c r="F5" s="95" t="s">
        <v>15</v>
      </c>
      <c r="G5" s="54">
        <v>2</v>
      </c>
      <c r="H5" s="95" t="s">
        <v>371</v>
      </c>
      <c r="I5" s="95" t="s">
        <v>10</v>
      </c>
      <c r="J5" s="54">
        <v>2</v>
      </c>
      <c r="K5" s="95" t="s">
        <v>409</v>
      </c>
      <c r="L5" s="95" t="s">
        <v>405</v>
      </c>
    </row>
    <row r="6" spans="1:12" ht="19.5" customHeight="1">
      <c r="A6" s="54">
        <v>3</v>
      </c>
      <c r="B6" s="95" t="s">
        <v>47</v>
      </c>
      <c r="C6" s="95" t="s">
        <v>10</v>
      </c>
      <c r="D6" s="54">
        <v>3</v>
      </c>
      <c r="E6" s="95" t="s">
        <v>74</v>
      </c>
      <c r="F6" s="95" t="s">
        <v>19</v>
      </c>
      <c r="G6" s="54">
        <v>3</v>
      </c>
      <c r="H6" s="95" t="s">
        <v>408</v>
      </c>
      <c r="I6" s="95" t="s">
        <v>392</v>
      </c>
      <c r="J6" s="54">
        <v>3</v>
      </c>
      <c r="K6" s="95" t="s">
        <v>443</v>
      </c>
      <c r="L6" s="95" t="s">
        <v>444</v>
      </c>
    </row>
    <row r="7" spans="1:12" ht="19.5" customHeight="1">
      <c r="A7" s="54">
        <v>4</v>
      </c>
      <c r="B7" s="95" t="s">
        <v>410</v>
      </c>
      <c r="C7" s="95" t="s">
        <v>392</v>
      </c>
      <c r="D7" s="54">
        <v>4</v>
      </c>
      <c r="E7" s="95" t="s">
        <v>470</v>
      </c>
      <c r="F7" s="95" t="s">
        <v>19</v>
      </c>
      <c r="G7" s="54">
        <v>4</v>
      </c>
      <c r="H7" s="95" t="s">
        <v>408</v>
      </c>
      <c r="I7" s="95" t="s">
        <v>392</v>
      </c>
      <c r="J7" s="54">
        <v>4</v>
      </c>
      <c r="K7" s="95" t="s">
        <v>443</v>
      </c>
      <c r="L7" s="95" t="s">
        <v>444</v>
      </c>
    </row>
    <row r="8" spans="1:12" ht="19.5" customHeight="1">
      <c r="A8" s="54">
        <v>5</v>
      </c>
      <c r="B8" s="95" t="s">
        <v>469</v>
      </c>
      <c r="C8" s="95" t="s">
        <v>11</v>
      </c>
      <c r="D8" s="54">
        <v>5</v>
      </c>
      <c r="E8" s="95" t="s">
        <v>393</v>
      </c>
      <c r="F8" s="95" t="s">
        <v>23</v>
      </c>
      <c r="G8" s="54">
        <v>5</v>
      </c>
      <c r="H8" s="95" t="s">
        <v>391</v>
      </c>
      <c r="I8" s="95" t="s">
        <v>392</v>
      </c>
      <c r="J8" s="54">
        <v>5</v>
      </c>
      <c r="K8" s="95" t="s">
        <v>12</v>
      </c>
      <c r="L8" s="95" t="s">
        <v>13</v>
      </c>
    </row>
    <row r="9" spans="1:12" ht="19.5" customHeight="1">
      <c r="A9" s="54">
        <v>6</v>
      </c>
      <c r="B9" s="95" t="s">
        <v>404</v>
      </c>
      <c r="C9" s="95" t="s">
        <v>16</v>
      </c>
      <c r="D9" s="54">
        <v>6</v>
      </c>
      <c r="E9" s="95" t="s">
        <v>393</v>
      </c>
      <c r="F9" s="95" t="s">
        <v>23</v>
      </c>
      <c r="G9" s="54">
        <v>6</v>
      </c>
      <c r="H9" s="95" t="s">
        <v>391</v>
      </c>
      <c r="I9" s="95" t="s">
        <v>392</v>
      </c>
      <c r="J9" s="54">
        <v>6</v>
      </c>
      <c r="K9" s="95" t="s">
        <v>12</v>
      </c>
      <c r="L9" s="95" t="s">
        <v>13</v>
      </c>
    </row>
    <row r="10" spans="1:12" ht="19.5" customHeight="1">
      <c r="A10" s="54">
        <v>7</v>
      </c>
      <c r="B10" s="95" t="s">
        <v>464</v>
      </c>
      <c r="C10" s="95" t="s">
        <v>23</v>
      </c>
      <c r="D10" s="54">
        <v>7</v>
      </c>
      <c r="E10" s="95" t="s">
        <v>394</v>
      </c>
      <c r="F10" s="95" t="s">
        <v>395</v>
      </c>
      <c r="G10" s="54">
        <v>7</v>
      </c>
      <c r="H10" s="95" t="s">
        <v>393</v>
      </c>
      <c r="I10" s="95" t="s">
        <v>23</v>
      </c>
      <c r="J10" s="54">
        <v>7</v>
      </c>
      <c r="K10" s="95" t="s">
        <v>471</v>
      </c>
      <c r="L10" s="95" t="s">
        <v>392</v>
      </c>
    </row>
    <row r="11" spans="1:12" ht="19.5" customHeight="1">
      <c r="A11" s="54">
        <v>8</v>
      </c>
      <c r="B11" s="95" t="s">
        <v>467</v>
      </c>
      <c r="C11" s="95" t="s">
        <v>468</v>
      </c>
      <c r="D11" s="54">
        <v>8</v>
      </c>
      <c r="E11" s="95" t="s">
        <v>394</v>
      </c>
      <c r="F11" s="95" t="s">
        <v>395</v>
      </c>
      <c r="G11" s="54">
        <v>8</v>
      </c>
      <c r="H11" s="95" t="s">
        <v>393</v>
      </c>
      <c r="I11" s="95" t="s">
        <v>23</v>
      </c>
      <c r="J11" s="54">
        <v>8</v>
      </c>
      <c r="K11" s="95" t="s">
        <v>471</v>
      </c>
      <c r="L11" s="95" t="s">
        <v>392</v>
      </c>
    </row>
    <row r="12" spans="1:12" ht="19.5" customHeight="1">
      <c r="A12" s="54"/>
      <c r="D12" s="54">
        <v>9</v>
      </c>
      <c r="E12" s="95" t="s">
        <v>396</v>
      </c>
      <c r="F12" s="95" t="s">
        <v>382</v>
      </c>
      <c r="G12" s="54">
        <v>9</v>
      </c>
      <c r="H12" s="95" t="s">
        <v>737</v>
      </c>
      <c r="I12" s="95" t="s">
        <v>15</v>
      </c>
      <c r="J12" s="54"/>
      <c r="K12" s="95"/>
      <c r="L12" s="95"/>
    </row>
    <row r="13" spans="1:9" ht="19.5" customHeight="1">
      <c r="A13" s="54"/>
      <c r="D13" s="54">
        <v>10</v>
      </c>
      <c r="E13" s="95" t="s">
        <v>397</v>
      </c>
      <c r="F13" s="95" t="s">
        <v>382</v>
      </c>
      <c r="G13" s="54">
        <v>10</v>
      </c>
      <c r="H13" s="95" t="s">
        <v>738</v>
      </c>
      <c r="I13" s="95" t="s">
        <v>15</v>
      </c>
    </row>
    <row r="14" spans="1:9" ht="19.5" customHeight="1">
      <c r="A14" s="54"/>
      <c r="B14" s="95"/>
      <c r="C14" s="95"/>
      <c r="D14" s="54">
        <v>11</v>
      </c>
      <c r="E14" s="95" t="s">
        <v>399</v>
      </c>
      <c r="F14" s="95" t="s">
        <v>17</v>
      </c>
      <c r="G14" s="54">
        <v>11</v>
      </c>
      <c r="H14" s="95" t="s">
        <v>400</v>
      </c>
      <c r="I14" s="95" t="s">
        <v>401</v>
      </c>
    </row>
    <row r="15" spans="1:9" ht="19.5" customHeight="1">
      <c r="A15" s="54"/>
      <c r="B15" s="95"/>
      <c r="C15" s="95"/>
      <c r="D15" s="54">
        <v>12</v>
      </c>
      <c r="E15" s="95" t="s">
        <v>403</v>
      </c>
      <c r="F15" s="95" t="s">
        <v>17</v>
      </c>
      <c r="G15" s="54">
        <v>12</v>
      </c>
      <c r="H15" s="95" t="s">
        <v>400</v>
      </c>
      <c r="I15" s="95" t="s">
        <v>401</v>
      </c>
    </row>
    <row r="16" spans="1:9" ht="19.5" customHeight="1">
      <c r="A16" s="54"/>
      <c r="B16" s="95"/>
      <c r="C16" s="95"/>
      <c r="D16" s="54">
        <v>13</v>
      </c>
      <c r="E16" s="95" t="s">
        <v>411</v>
      </c>
      <c r="F16" s="95" t="s">
        <v>214</v>
      </c>
      <c r="G16" s="54">
        <v>13</v>
      </c>
      <c r="H16" s="95" t="s">
        <v>402</v>
      </c>
      <c r="I16" s="95" t="s">
        <v>21</v>
      </c>
    </row>
    <row r="17" spans="1:9" ht="19.5" customHeight="1">
      <c r="A17" s="54"/>
      <c r="B17" s="95"/>
      <c r="C17" s="95"/>
      <c r="D17" s="54">
        <v>14</v>
      </c>
      <c r="E17" s="95" t="s">
        <v>543</v>
      </c>
      <c r="F17" s="95" t="s">
        <v>401</v>
      </c>
      <c r="G17" s="54">
        <v>14</v>
      </c>
      <c r="H17" s="95" t="s">
        <v>412</v>
      </c>
      <c r="I17" s="95" t="s">
        <v>21</v>
      </c>
    </row>
    <row r="18" spans="1:9" ht="19.5" customHeight="1">
      <c r="A18" s="54"/>
      <c r="B18" s="95"/>
      <c r="C18" s="95"/>
      <c r="D18" s="54">
        <v>15</v>
      </c>
      <c r="E18" s="95" t="s">
        <v>476</v>
      </c>
      <c r="F18" s="95" t="s">
        <v>446</v>
      </c>
      <c r="G18" s="54">
        <v>15</v>
      </c>
      <c r="H18" s="95" t="s">
        <v>403</v>
      </c>
      <c r="I18" s="95" t="s">
        <v>17</v>
      </c>
    </row>
    <row r="19" spans="1:9" ht="19.5" customHeight="1">
      <c r="A19" s="54"/>
      <c r="B19" s="95"/>
      <c r="C19" s="95"/>
      <c r="D19" s="54">
        <v>16</v>
      </c>
      <c r="E19" s="95" t="s">
        <v>475</v>
      </c>
      <c r="F19" s="95" t="s">
        <v>446</v>
      </c>
      <c r="G19" s="54">
        <v>16</v>
      </c>
      <c r="H19" s="95" t="s">
        <v>403</v>
      </c>
      <c r="I19" s="95" t="s">
        <v>17</v>
      </c>
    </row>
    <row r="20" spans="1:9" ht="19.5" customHeight="1">
      <c r="A20" s="54"/>
      <c r="B20" s="95"/>
      <c r="C20" s="95"/>
      <c r="D20" s="102" t="s">
        <v>406</v>
      </c>
      <c r="E20" s="95" t="s">
        <v>543</v>
      </c>
      <c r="F20" s="95" t="s">
        <v>401</v>
      </c>
      <c r="G20" s="102" t="s">
        <v>406</v>
      </c>
      <c r="H20" s="95"/>
      <c r="I20" s="95"/>
    </row>
    <row r="21" spans="1:9" ht="19.5" customHeight="1">
      <c r="A21" s="54"/>
      <c r="B21" s="95"/>
      <c r="C21" s="95"/>
      <c r="G21" s="54"/>
      <c r="H21" s="95"/>
      <c r="I21" s="95"/>
    </row>
    <row r="22" spans="1:12" ht="19.5" customHeight="1">
      <c r="A22" s="54"/>
      <c r="B22" s="95"/>
      <c r="C22" s="95"/>
      <c r="G22" s="54"/>
      <c r="H22" s="95"/>
      <c r="I22" s="95"/>
      <c r="J22" s="54"/>
      <c r="K22" s="95"/>
      <c r="L22" s="95"/>
    </row>
    <row r="23" spans="1:12" ht="19.5" customHeight="1">
      <c r="A23" s="54"/>
      <c r="B23" s="95"/>
      <c r="C23" s="95"/>
      <c r="G23" s="54"/>
      <c r="H23" s="95"/>
      <c r="I23" s="95"/>
      <c r="J23" s="54"/>
      <c r="K23" s="95"/>
      <c r="L23" s="95"/>
    </row>
    <row r="24" spans="1:12" ht="19.5" customHeight="1">
      <c r="A24" s="54"/>
      <c r="B24" s="95"/>
      <c r="C24" s="95"/>
      <c r="G24" s="54"/>
      <c r="H24" s="95"/>
      <c r="I24" s="95"/>
      <c r="J24" s="54"/>
      <c r="K24" s="95"/>
      <c r="L24" s="95"/>
    </row>
    <row r="25" spans="1:12" ht="19.5" customHeight="1">
      <c r="A25" s="54"/>
      <c r="B25" s="95"/>
      <c r="C25" s="95"/>
      <c r="G25" s="54"/>
      <c r="H25" s="95"/>
      <c r="I25" s="95"/>
      <c r="J25" s="54"/>
      <c r="K25" s="95"/>
      <c r="L25" s="95"/>
    </row>
    <row r="26" spans="7:10" ht="19.5" customHeight="1">
      <c r="G26" s="54"/>
      <c r="H26" s="95"/>
      <c r="I26" s="95"/>
      <c r="J26" s="54"/>
    </row>
    <row r="27" spans="7:10" ht="19.5" customHeight="1">
      <c r="G27" s="54"/>
      <c r="H27" s="95"/>
      <c r="I27" s="95"/>
      <c r="J27" s="54"/>
    </row>
    <row r="28" spans="5:12" ht="19.5" customHeight="1">
      <c r="E28" s="95"/>
      <c r="F28" s="95"/>
      <c r="G28" s="54"/>
      <c r="H28" s="95"/>
      <c r="I28" s="95"/>
      <c r="J28" s="54"/>
      <c r="K28" s="95"/>
      <c r="L28" s="95"/>
    </row>
    <row r="29" spans="7:12" ht="19.5" customHeight="1">
      <c r="G29" s="54"/>
      <c r="I29" s="95"/>
      <c r="J29" s="102"/>
      <c r="K29" s="95"/>
      <c r="L29" s="95"/>
    </row>
    <row r="30" spans="5:12" ht="19.5" customHeight="1">
      <c r="E30" s="95"/>
      <c r="F30" s="2"/>
      <c r="G30" s="54"/>
      <c r="H30" s="95"/>
      <c r="I30" s="95"/>
      <c r="L30" s="2"/>
    </row>
    <row r="31" spans="5:12" ht="19.5" customHeight="1">
      <c r="E31" s="95"/>
      <c r="F31" s="95"/>
      <c r="G31" s="54"/>
      <c r="H31" s="95"/>
      <c r="I31" s="95"/>
      <c r="L31" s="2"/>
    </row>
    <row r="32" spans="5:12" ht="19.5" customHeight="1">
      <c r="E32" s="95"/>
      <c r="F32" s="95"/>
      <c r="G32" s="54"/>
      <c r="H32" s="95"/>
      <c r="I32" s="95"/>
      <c r="L32" s="2"/>
    </row>
    <row r="33" spans="5:12" ht="19.5" customHeight="1">
      <c r="E33" s="95"/>
      <c r="F33" s="95"/>
      <c r="G33" s="54"/>
      <c r="H33" s="95"/>
      <c r="I33" s="95"/>
      <c r="L33" s="2"/>
    </row>
    <row r="34" spans="6:12" ht="13.5">
      <c r="F34" s="95"/>
      <c r="G34" s="54"/>
      <c r="L34" s="2"/>
    </row>
    <row r="35" spans="3:12" ht="13.5">
      <c r="C35" s="95"/>
      <c r="F35" s="95"/>
      <c r="G35" s="54"/>
      <c r="L35" s="2"/>
    </row>
    <row r="36" spans="3:12" ht="13.5" customHeight="1">
      <c r="C36" s="95"/>
      <c r="F36" s="95"/>
      <c r="L36" s="2"/>
    </row>
    <row r="37" spans="3:12" ht="13.5" customHeight="1">
      <c r="C37" s="95"/>
      <c r="F37" s="95"/>
      <c r="L37" s="95"/>
    </row>
    <row r="38" spans="3:12" ht="13.5" customHeight="1">
      <c r="C38" s="95"/>
      <c r="F38" s="95"/>
      <c r="L38" s="95"/>
    </row>
    <row r="39" spans="3:12" ht="13.5" customHeight="1">
      <c r="C39" s="95"/>
      <c r="F39" s="95"/>
      <c r="L39" s="95"/>
    </row>
    <row r="40" spans="3:12" ht="13.5">
      <c r="C40" s="95"/>
      <c r="F40" s="95"/>
      <c r="L40" s="95"/>
    </row>
    <row r="41" spans="3:12" ht="13.5">
      <c r="C41" s="95"/>
      <c r="F41" s="95"/>
      <c r="L41" s="95"/>
    </row>
    <row r="44" ht="13.5" customHeight="1"/>
    <row r="45" ht="13.5" customHeight="1"/>
  </sheetData>
  <mergeCells count="1">
    <mergeCell ref="A1:K2"/>
  </mergeCells>
  <printOptions/>
  <pageMargins left="0.3937007874015748" right="0" top="0.7874015748031497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NDC</dc:creator>
  <cp:keywords/>
  <dc:description/>
  <cp:lastModifiedBy>TECWN111</cp:lastModifiedBy>
  <cp:lastPrinted>2006-06-20T06:52:26Z</cp:lastPrinted>
  <dcterms:created xsi:type="dcterms:W3CDTF">2004-01-29T05:26:30Z</dcterms:created>
  <dcterms:modified xsi:type="dcterms:W3CDTF">2006-06-28T09:44:39Z</dcterms:modified>
  <cp:category/>
  <cp:version/>
  <cp:contentType/>
  <cp:contentStatus/>
</cp:coreProperties>
</file>