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4380" windowHeight="20020" activeTab="0"/>
  </bookViews>
  <sheets>
    <sheet name="全日程" sheetId="1" r:id="rId1"/>
    <sheet name="トーナメント表４年" sheetId="2" r:id="rId2"/>
    <sheet name="トーナメント表６年" sheetId="3" r:id="rId3"/>
    <sheet name="トーナメント表中学" sheetId="4" r:id="rId4"/>
    <sheet name="トーナメントデータ" sheetId="5" r:id="rId5"/>
    <sheet name="交流戦" sheetId="6" r:id="rId6"/>
  </sheets>
  <definedNames>
    <definedName name="_xlnm.Print_Area" localSheetId="4">'トーナメントデータ'!$A$20:$L$53</definedName>
    <definedName name="_xlnm.Print_Area" localSheetId="3">'トーナメント表中学'!$A$1:$AL$39</definedName>
  </definedNames>
  <calcPr fullCalcOnLoad="1"/>
</workbook>
</file>

<file path=xl/sharedStrings.xml><?xml version="1.0" encoding="utf-8"?>
<sst xmlns="http://schemas.openxmlformats.org/spreadsheetml/2006/main" count="1234" uniqueCount="375">
  <si>
    <t>２月１１日(祝）　大井スポーツの森Ｇ　総責任者：荒田</t>
  </si>
  <si>
    <t>Ｆグランド</t>
  </si>
  <si>
    <t>２６日大井Ｅ</t>
  </si>
  <si>
    <t>１１：２０～</t>
  </si>
  <si>
    <t>９：００～</t>
  </si>
  <si>
    <t>１３：００～</t>
  </si>
  <si>
    <t>１１：００～</t>
  </si>
  <si>
    <t>１５：００～</t>
  </si>
  <si>
    <t>１３：１０～</t>
  </si>
  <si>
    <t>１１日大井Ｅ</t>
  </si>
  <si>
    <t>１１日大井Ｆ</t>
  </si>
  <si>
    <t>１9日大井Ｅ</t>
  </si>
  <si>
    <t>１９日大井Ｆ</t>
  </si>
  <si>
    <t>１８日大井</t>
  </si>
  <si>
    <t>（目黒区）</t>
  </si>
  <si>
    <t>三砂少年チーム</t>
  </si>
  <si>
    <t>本部＋当該</t>
  </si>
  <si>
    <t>４年生</t>
  </si>
  <si>
    <t>４年生⑦</t>
  </si>
  <si>
    <t>⑦</t>
  </si>
  <si>
    <t>試  合</t>
  </si>
  <si>
    <t>時  間</t>
  </si>
  <si>
    <t>Aグランド</t>
  </si>
  <si>
    <t>第一試合</t>
  </si>
  <si>
    <t xml:space="preserve">9:30～11:10 </t>
  </si>
  <si>
    <t>九段ラビット</t>
  </si>
  <si>
    <t>ＶＳ</t>
  </si>
  <si>
    <t>本村クラブ</t>
  </si>
  <si>
    <t>第二試合</t>
  </si>
  <si>
    <t xml:space="preserve">11:20～13:00 </t>
  </si>
  <si>
    <t>東砂モンキーズ</t>
  </si>
  <si>
    <t>第三試合</t>
  </si>
  <si>
    <t xml:space="preserve">13:10～14:50 </t>
  </si>
  <si>
    <t>サクラマリナーズ</t>
  </si>
  <si>
    <t>第四試合</t>
  </si>
  <si>
    <t xml:space="preserve">15:00～16:40 </t>
  </si>
  <si>
    <t>⑦</t>
  </si>
  <si>
    <t>レッドサンズ</t>
  </si>
  <si>
    <t>高輪台ファイターズ</t>
  </si>
  <si>
    <t>Fグランド</t>
  </si>
  <si>
    <t>Ｄグランド</t>
  </si>
  <si>
    <t>Eグランド</t>
  </si>
  <si>
    <t>フェニックス</t>
  </si>
  <si>
    <t>有馬スワローズ</t>
  </si>
  <si>
    <t>三日少年野球クラブ</t>
  </si>
  <si>
    <t>東港オーシャン</t>
  </si>
  <si>
    <t>Ｃグランド</t>
  </si>
  <si>
    <t>Ｅグランド</t>
  </si>
  <si>
    <t>東山エイターズ</t>
  </si>
  <si>
    <t>ナインスターズ</t>
  </si>
  <si>
    <t>キングタイガース</t>
  </si>
  <si>
    <t>１５：００～</t>
  </si>
  <si>
    <t>２５日大井E</t>
  </si>
  <si>
    <t>13：1０～</t>
  </si>
  <si>
    <t>１5：0０～</t>
  </si>
  <si>
    <t>２月２５日(土）　大井スポーツの森Ｇ　総責任者　荒田</t>
  </si>
  <si>
    <r>
      <t>２月２６日(日）　</t>
    </r>
    <r>
      <rPr>
        <b/>
        <sz val="11"/>
        <rFont val="ＭＳ Ｐ明朝"/>
        <family val="1"/>
      </rPr>
      <t>大井スポーツの森Ｇ　総責任者：荒田</t>
    </r>
  </si>
  <si>
    <t>３月３日(土）　大井スポーツの森Ｇ　総責任者：塚田</t>
  </si>
  <si>
    <t>責任：玉木</t>
  </si>
  <si>
    <t>12日大井Ｅ</t>
  </si>
  <si>
    <t>12日大井Ｆ</t>
  </si>
  <si>
    <t>（千葉印西市）</t>
  </si>
  <si>
    <t>（千葉松戸市）</t>
  </si>
  <si>
    <t>（埼玉朝霞市）</t>
  </si>
  <si>
    <t>（埼玉新座市）</t>
  </si>
  <si>
    <t>（東京葛飾区）</t>
  </si>
  <si>
    <t>（東京新宿区）</t>
  </si>
  <si>
    <t>（東京杉並区）</t>
  </si>
  <si>
    <t>（東京千代田）</t>
  </si>
  <si>
    <t>（東京渋谷区）</t>
  </si>
  <si>
    <t>（横浜都筑区）</t>
  </si>
  <si>
    <t>（東京大田区）</t>
  </si>
  <si>
    <t>（東京品川区）</t>
  </si>
  <si>
    <t>（東京台東区）</t>
  </si>
  <si>
    <t>（東京江東区）</t>
  </si>
  <si>
    <t>（東京足立区）</t>
  </si>
  <si>
    <t>（東京府中市）</t>
  </si>
  <si>
    <t>（東京町田市）</t>
  </si>
  <si>
    <t>（東京豊島区）</t>
  </si>
  <si>
    <t>（東京中央区）</t>
  </si>
  <si>
    <t>横浜市立日野南中学校</t>
  </si>
  <si>
    <t>横浜市立新羽中学校</t>
  </si>
  <si>
    <t>横浜市立青葉台中学校</t>
  </si>
  <si>
    <t>横浜市立寺尾中学校</t>
  </si>
  <si>
    <t>関東学院中学校</t>
  </si>
  <si>
    <t>印西コスモス</t>
  </si>
  <si>
    <t>根木内クラブ</t>
  </si>
  <si>
    <t>松戸市立小金中学校</t>
  </si>
  <si>
    <t>朝霞第三中学校</t>
  </si>
  <si>
    <t>新座市立第三中学校</t>
  </si>
  <si>
    <t>亀有中学校</t>
  </si>
  <si>
    <t>水元中学校</t>
  </si>
  <si>
    <t>新宿区立四谷中学</t>
  </si>
  <si>
    <t>佼成学園中学校</t>
  </si>
  <si>
    <t>九段中等教育学校</t>
  </si>
  <si>
    <t>代々木・本町中学校</t>
  </si>
  <si>
    <t>横浜ベースボールクラブサムライ</t>
  </si>
  <si>
    <t>リトルジャイアンツ</t>
  </si>
  <si>
    <t>城南鵬翔クラブ</t>
  </si>
  <si>
    <t>グランフレール</t>
  </si>
  <si>
    <t>品川レインボーズ</t>
  </si>
  <si>
    <t>西大井・倉田ベースボールクラブ</t>
  </si>
  <si>
    <t>オール ドリームス</t>
  </si>
  <si>
    <t>ドルフィンズ</t>
  </si>
  <si>
    <t>亀六クラブ</t>
  </si>
  <si>
    <t>江東フェニックス</t>
  </si>
  <si>
    <t>ブラックキラーズ</t>
  </si>
  <si>
    <t>府中タイガース</t>
  </si>
  <si>
    <t>鶴川東少年野球クラブ</t>
  </si>
  <si>
    <t>NSCオールナイン</t>
  </si>
  <si>
    <t>豊島フェニックス</t>
  </si>
  <si>
    <t>シャイニングスター</t>
  </si>
  <si>
    <t>夢の島グランド江東面（江東区）</t>
  </si>
  <si>
    <t>中学の部</t>
  </si>
  <si>
    <t>６年生以下の部</t>
  </si>
  <si>
    <t>４年生以下の部</t>
  </si>
  <si>
    <t>中学の部</t>
  </si>
  <si>
    <t>２６日大井Ｅ</t>
  </si>
  <si>
    <t>責任：齋藤</t>
  </si>
  <si>
    <t>責任：谷島</t>
  </si>
  <si>
    <t>２月１１日(祝）　夢の島東グランド　総責任者：諸田</t>
  </si>
  <si>
    <t>責任：五頭</t>
  </si>
  <si>
    <t>責任：山岡</t>
  </si>
  <si>
    <t>２月１２日(日）　大井スポーツの森Ｇ　総責任者；松村</t>
  </si>
  <si>
    <t>責任：堀田</t>
  </si>
  <si>
    <t>責任：小林</t>
  </si>
  <si>
    <t>２月１８日(土）　大井スポーツの森Ｇ　総責任者：塚田</t>
  </si>
  <si>
    <t>責任：高野</t>
  </si>
  <si>
    <t>責任：永井</t>
  </si>
  <si>
    <t>２月１８日(土）　夢の島グランド　総責任者：権丈</t>
  </si>
  <si>
    <t>責任：権藤</t>
  </si>
  <si>
    <t>責任：柴田</t>
  </si>
  <si>
    <t>２月１９日(日） 夢の島東グランド　総責任者：荒田</t>
  </si>
  <si>
    <t>２月１９日(日）　大井スポーツの森Ｇ　総責任者：松村</t>
  </si>
  <si>
    <t>責任：左治木</t>
  </si>
  <si>
    <t>責任：塚田</t>
  </si>
  <si>
    <t>責任：松村</t>
  </si>
  <si>
    <t>⑤</t>
  </si>
  <si>
    <t>⑪</t>
  </si>
  <si>
    <t>⑥</t>
  </si>
  <si>
    <t>⑭</t>
  </si>
  <si>
    <t>⑦</t>
  </si>
  <si>
    <t>⑫</t>
  </si>
  <si>
    <t>⑧</t>
  </si>
  <si>
    <t>・・・・・</t>
  </si>
  <si>
    <t>９：３０～</t>
  </si>
  <si>
    <t>１１：２０～</t>
  </si>
  <si>
    <t>25日大井E</t>
  </si>
  <si>
    <t>09：30～</t>
  </si>
  <si>
    <t>１３：１０～</t>
  </si>
  <si>
    <t>学童⑥</t>
  </si>
  <si>
    <t>(中央区）</t>
  </si>
  <si>
    <t>日本橋ファイターズ</t>
  </si>
  <si>
    <t>25日大井F</t>
  </si>
  <si>
    <t>25日大井F</t>
  </si>
  <si>
    <t>（横浜港南区）</t>
  </si>
  <si>
    <t>（横浜港北区）</t>
  </si>
  <si>
    <t>（横浜青葉区）</t>
  </si>
  <si>
    <t>（横浜鶴見区）</t>
  </si>
  <si>
    <t>（横浜南区）</t>
  </si>
  <si>
    <t>池雪ジュニアストロング</t>
  </si>
  <si>
    <t>（大田区）</t>
  </si>
  <si>
    <t>フレール</t>
  </si>
  <si>
    <t>鶴川東レジェンズ</t>
  </si>
  <si>
    <t>（町田市）</t>
  </si>
  <si>
    <t>西新宿ヤンキース</t>
  </si>
  <si>
    <t>（新宿区）</t>
  </si>
  <si>
    <t>（江東区）</t>
  </si>
  <si>
    <t>金町ジャイアンツ</t>
  </si>
  <si>
    <t>（葛飾区）</t>
  </si>
  <si>
    <t>雑司ヶ谷ヤング</t>
  </si>
  <si>
    <t>（豊島区）</t>
  </si>
  <si>
    <t>麹町少年野球クラブ</t>
  </si>
  <si>
    <t>リバーサイドＪｒ．</t>
  </si>
  <si>
    <t>入谷レッズ</t>
  </si>
  <si>
    <t>本村クラブ</t>
  </si>
  <si>
    <t>（港区）</t>
  </si>
  <si>
    <t>高輪台ファイターズ</t>
  </si>
  <si>
    <t>品川レインボーズ</t>
  </si>
  <si>
    <t>（品川区）</t>
  </si>
  <si>
    <t>西大井ウインズ</t>
  </si>
  <si>
    <t>フィールドキッズ</t>
  </si>
  <si>
    <t>レッドソックス</t>
  </si>
  <si>
    <t>山野レッドイーグルス</t>
  </si>
  <si>
    <t>レッドサンズ</t>
  </si>
  <si>
    <t>（文京区）</t>
  </si>
  <si>
    <t>有馬スワローズ</t>
  </si>
  <si>
    <t>南篠崎ランチャーズ</t>
  </si>
  <si>
    <t>（江戸川区）</t>
  </si>
  <si>
    <t>不動パイレーツ</t>
  </si>
  <si>
    <t>（目黒区）</t>
  </si>
  <si>
    <t>淀四ライオンズ</t>
  </si>
  <si>
    <t>夢の島千</t>
  </si>
  <si>
    <t>夢の島グランド千代田面（江東区）</t>
  </si>
  <si>
    <t>夢の島江</t>
  </si>
  <si>
    <t>大井</t>
  </si>
  <si>
    <t>大井ふ頭中央海浜公園スポーツの森グランド（品川区）</t>
  </si>
  <si>
    <t>新４年生以下の部</t>
  </si>
  <si>
    <t>４年⑪</t>
  </si>
  <si>
    <t>前審</t>
  </si>
  <si>
    <t>後審</t>
  </si>
  <si>
    <t>⑦</t>
  </si>
  <si>
    <t>６年⑧</t>
  </si>
  <si>
    <t>６年⑦</t>
  </si>
  <si>
    <t>①</t>
  </si>
  <si>
    <t>②</t>
  </si>
  <si>
    <t>③</t>
  </si>
  <si>
    <t>④</t>
  </si>
  <si>
    <t>⑤</t>
  </si>
  <si>
    <t>⑥</t>
  </si>
  <si>
    <t>江東深川面</t>
  </si>
  <si>
    <t>第７日目（３月３日）大井スポーツの森Ｇ</t>
  </si>
  <si>
    <t>責任審判：　</t>
  </si>
  <si>
    <t>第１８回レジースミスYY親善大会</t>
  </si>
  <si>
    <t>１１日夢の島千１</t>
  </si>
  <si>
    <t>１１日夢の島千２</t>
  </si>
  <si>
    <t>１１日夢の島千２</t>
  </si>
  <si>
    <t>１９日夢の島千１</t>
  </si>
  <si>
    <t>２５日大井Ｃ</t>
  </si>
  <si>
    <t>１８日夢の島江1</t>
  </si>
  <si>
    <t>１８日夢の島江2</t>
  </si>
  <si>
    <t>１９日夢の島千2</t>
  </si>
  <si>
    <t>中学18</t>
  </si>
  <si>
    <t>中学17</t>
  </si>
  <si>
    <t>中学25</t>
  </si>
  <si>
    <t>中学26</t>
  </si>
  <si>
    <t>⑭</t>
  </si>
  <si>
    <t>第二試合</t>
  </si>
  <si>
    <t xml:space="preserve">11:20～13:00 </t>
  </si>
  <si>
    <t>第三試合</t>
  </si>
  <si>
    <t xml:space="preserve">13:10～14:50 </t>
  </si>
  <si>
    <t>⑬</t>
  </si>
  <si>
    <t>第四試合</t>
  </si>
  <si>
    <t xml:space="preserve">15:00～16:40 </t>
  </si>
  <si>
    <t>試  合</t>
  </si>
  <si>
    <t>時  間</t>
  </si>
  <si>
    <t>Dグランド</t>
  </si>
  <si>
    <t>Eグランド</t>
  </si>
  <si>
    <t>第一試合</t>
  </si>
  <si>
    <t xml:space="preserve">9:30～11:10 </t>
  </si>
  <si>
    <t>Fグランド</t>
  </si>
  <si>
    <t>Cグランド</t>
  </si>
  <si>
    <t>学童</t>
  </si>
  <si>
    <t>三位</t>
  </si>
  <si>
    <t>①</t>
  </si>
  <si>
    <t>９：００～</t>
  </si>
  <si>
    <t>⑨</t>
  </si>
  <si>
    <t>②</t>
  </si>
  <si>
    <t>１１：００～</t>
  </si>
  <si>
    <t>⑬</t>
  </si>
  <si>
    <t>９：３０～</t>
  </si>
  <si>
    <t>③</t>
  </si>
  <si>
    <t>１３：００～</t>
  </si>
  <si>
    <t>⑩</t>
  </si>
  <si>
    <t>④</t>
  </si>
  <si>
    <t>１５：００～</t>
  </si>
  <si>
    <t>⑮</t>
  </si>
  <si>
    <t>総責任者　塚　田　</t>
  </si>
  <si>
    <t>試合番号</t>
  </si>
  <si>
    <t>交流戦</t>
  </si>
  <si>
    <t>６年⑩</t>
  </si>
  <si>
    <t>６年⑨</t>
  </si>
  <si>
    <t>６年⑫</t>
  </si>
  <si>
    <t>⑪</t>
  </si>
  <si>
    <t>⑫</t>
  </si>
  <si>
    <t>本部3</t>
  </si>
  <si>
    <t>11：20～</t>
  </si>
  <si>
    <t>13：10～</t>
  </si>
  <si>
    <t>15：00～</t>
  </si>
  <si>
    <t>番町エンジェルス</t>
  </si>
  <si>
    <t>（千代田区）</t>
  </si>
  <si>
    <t>和泉少年野球チーム</t>
  </si>
  <si>
    <t>リトルロジャース</t>
  </si>
  <si>
    <t>（台東区）</t>
  </si>
  <si>
    <t>ＬＣジュニア</t>
  </si>
  <si>
    <t>ナインスターズ</t>
  </si>
  <si>
    <t>（世田谷区）</t>
  </si>
  <si>
    <t>等々力グリーンズ</t>
  </si>
  <si>
    <t>カバラホークス</t>
  </si>
  <si>
    <t>（足立区）</t>
  </si>
  <si>
    <t>ブラックキラーズ</t>
  </si>
  <si>
    <t>Fグランド</t>
  </si>
  <si>
    <t>責任審判：　　</t>
  </si>
  <si>
    <t>総責任者　権　丈　</t>
  </si>
  <si>
    <t>試合</t>
  </si>
  <si>
    <t>Eグランド</t>
  </si>
  <si>
    <t>第６日目（２月２６日）大井スポーツの森Ｇ</t>
  </si>
  <si>
    <t>新６年生以下の部</t>
  </si>
  <si>
    <t>４年生以下の部</t>
  </si>
  <si>
    <t>優勝</t>
  </si>
  <si>
    <t>準優勝</t>
  </si>
  <si>
    <t>グランドの表記について</t>
  </si>
  <si>
    <t>中学12</t>
  </si>
  <si>
    <t>中学11</t>
  </si>
  <si>
    <t xml:space="preserve">9:00～10:40 </t>
  </si>
  <si>
    <t>４年生</t>
  </si>
  <si>
    <t>４年②</t>
  </si>
  <si>
    <t xml:space="preserve">11:00～12:40 </t>
  </si>
  <si>
    <t>４年①</t>
  </si>
  <si>
    <t xml:space="preserve">13:00～14:40 </t>
  </si>
  <si>
    <t>４年④</t>
  </si>
  <si>
    <t>中学28</t>
  </si>
  <si>
    <t>４年③</t>
  </si>
  <si>
    <t>中学27</t>
  </si>
  <si>
    <t>４年⑥</t>
  </si>
  <si>
    <t>４年⑤</t>
  </si>
  <si>
    <t>⑧</t>
  </si>
  <si>
    <t>千代田１面</t>
  </si>
  <si>
    <t>６年生</t>
  </si>
  <si>
    <t>江東砂町面</t>
  </si>
  <si>
    <t>第３日目（２月１８日）大井スポーツの森Ｇ</t>
  </si>
  <si>
    <t>第５日目（２月２５日）大井スポーツの森Ｇ</t>
  </si>
  <si>
    <t>千代田２面</t>
  </si>
  <si>
    <t>６年⑪</t>
  </si>
  <si>
    <t>４年⑩</t>
  </si>
  <si>
    <t>４年⑨</t>
  </si>
  <si>
    <t>４年⑫</t>
  </si>
  <si>
    <t>９：３０～</t>
  </si>
  <si>
    <t>１３：１０～</t>
  </si>
  <si>
    <t>１５：００～</t>
  </si>
  <si>
    <t>１１：２０～</t>
  </si>
  <si>
    <t>１１：２０～</t>
  </si>
  <si>
    <t>６年②</t>
  </si>
  <si>
    <t>６年①</t>
  </si>
  <si>
    <t>６年④</t>
  </si>
  <si>
    <t>６年③</t>
  </si>
  <si>
    <t>６年⑥</t>
  </si>
  <si>
    <t>６年⑤</t>
  </si>
  <si>
    <t>⑨</t>
  </si>
  <si>
    <t>⑩</t>
  </si>
  <si>
    <t>⑬</t>
  </si>
  <si>
    <t>決勝戦</t>
  </si>
  <si>
    <t>表彰式</t>
  </si>
  <si>
    <t>４年⑭＋本部１</t>
  </si>
  <si>
    <t>４年⑬＋本部１</t>
  </si>
  <si>
    <t>６年⑭＋本部１</t>
  </si>
  <si>
    <t>６年⑬＋本部１</t>
  </si>
  <si>
    <t>中学20</t>
  </si>
  <si>
    <t>中学19</t>
  </si>
  <si>
    <t>責任：</t>
  </si>
  <si>
    <t>試  合</t>
  </si>
  <si>
    <t>時  間</t>
  </si>
  <si>
    <t>対象</t>
  </si>
  <si>
    <t>Cグランド</t>
  </si>
  <si>
    <t>審　判</t>
  </si>
  <si>
    <t>第一試合</t>
  </si>
  <si>
    <t xml:space="preserve">9:30～11:10 </t>
  </si>
  <si>
    <t>中学</t>
  </si>
  <si>
    <t>中学3</t>
  </si>
  <si>
    <t>中学15</t>
  </si>
  <si>
    <t>第二試合</t>
  </si>
  <si>
    <t xml:space="preserve">11:20～13:00 </t>
  </si>
  <si>
    <t>中学1</t>
  </si>
  <si>
    <t>中学13</t>
  </si>
  <si>
    <t>第三試合</t>
  </si>
  <si>
    <t xml:space="preserve">13:10～14:50 </t>
  </si>
  <si>
    <t>中学24</t>
  </si>
  <si>
    <t>第四試合</t>
  </si>
  <si>
    <t xml:space="preserve">15:00～16:40 </t>
  </si>
  <si>
    <t>中学23</t>
  </si>
  <si>
    <t>Ｅグランド</t>
  </si>
  <si>
    <t>中学4</t>
  </si>
  <si>
    <t>中学16</t>
  </si>
  <si>
    <t>中学2</t>
  </si>
  <si>
    <t>中学14</t>
  </si>
  <si>
    <t>中学10</t>
  </si>
  <si>
    <t>中学22</t>
  </si>
  <si>
    <t>中学9</t>
  </si>
  <si>
    <t>中学21</t>
  </si>
  <si>
    <t>中学7</t>
  </si>
  <si>
    <t>交流</t>
  </si>
  <si>
    <t>当該</t>
  </si>
  <si>
    <t>中学5</t>
  </si>
  <si>
    <t>中学8</t>
  </si>
  <si>
    <t>中学6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</si>
</sst>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Osaka"/>
      <family val="3"/>
    </font>
    <font>
      <sz val="11"/>
      <name val="ＭＳ Ｐゴシック"/>
      <family val="0"/>
    </font>
    <font>
      <sz val="11"/>
      <name val="Osaka"/>
      <family val="3"/>
    </font>
    <font>
      <b/>
      <sz val="11"/>
      <name val="ＭＳ Ｐ明朝"/>
      <family val="1"/>
    </font>
    <font>
      <b/>
      <sz val="9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20"/>
      <name val="HGS創英角ﾎﾟｯﾌﾟ体"/>
      <family val="3"/>
    </font>
    <font>
      <b/>
      <sz val="16"/>
      <name val="HGS創英角ﾎﾟｯﾌﾟ体"/>
      <family val="3"/>
    </font>
    <font>
      <b/>
      <sz val="10"/>
      <name val="ＭＳ Ｐ明朝"/>
      <family val="1"/>
    </font>
    <font>
      <sz val="9"/>
      <name val="ＭＳ Ｐ明朝"/>
      <family val="1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color indexed="9"/>
      <name val="ＭＳ Ｐ明朝"/>
      <family val="1"/>
    </font>
    <font>
      <sz val="11"/>
      <color indexed="9"/>
      <name val="ＭＳ Ｐ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1"/>
      <name val="ＭＳ Ｐゴシック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8" fillId="0" borderId="5" applyNumberFormat="0" applyFill="0" applyAlignment="0" applyProtection="0"/>
    <xf numFmtId="0" fontId="3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7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357">
    <xf numFmtId="0" fontId="0" fillId="0" borderId="0" xfId="0" applyAlignment="1">
      <alignment vertical="center"/>
    </xf>
    <xf numFmtId="0" fontId="4" fillId="0" borderId="10" xfId="73" applyFont="1" applyFill="1" applyBorder="1" applyAlignment="1">
      <alignment horizontal="center" vertical="center"/>
      <protection/>
    </xf>
    <xf numFmtId="0" fontId="4" fillId="0" borderId="11" xfId="73" applyFont="1" applyFill="1" applyBorder="1" applyAlignment="1">
      <alignment horizontal="center" vertical="center"/>
      <protection/>
    </xf>
    <xf numFmtId="0" fontId="4" fillId="0" borderId="12" xfId="73" applyFont="1" applyFill="1" applyBorder="1" applyAlignment="1">
      <alignment horizontal="center" vertical="center"/>
      <protection/>
    </xf>
    <xf numFmtId="0" fontId="1" fillId="0" borderId="0" xfId="70" applyFont="1" applyFill="1" applyAlignment="1">
      <alignment vertical="center"/>
      <protection/>
    </xf>
    <xf numFmtId="0" fontId="1" fillId="0" borderId="0" xfId="70" applyFont="1" applyFill="1" applyAlignment="1">
      <alignment vertical="center" shrinkToFit="1"/>
      <protection/>
    </xf>
    <xf numFmtId="0" fontId="1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vertical="center"/>
      <protection/>
    </xf>
    <xf numFmtId="0" fontId="8" fillId="0" borderId="0" xfId="70" applyFont="1" applyFill="1" applyAlignment="1">
      <alignment horizontal="left" vertical="center"/>
      <protection/>
    </xf>
    <xf numFmtId="0" fontId="2" fillId="0" borderId="0" xfId="70" applyFont="1" applyFill="1" applyAlignment="1" quotePrefix="1">
      <alignment horizontal="left" vertical="center"/>
      <protection/>
    </xf>
    <xf numFmtId="0" fontId="2" fillId="0" borderId="0" xfId="70" applyFont="1" applyFill="1" applyAlignment="1">
      <alignment vertical="center" shrinkToFit="1"/>
      <protection/>
    </xf>
    <xf numFmtId="0" fontId="8" fillId="0" borderId="0" xfId="70" applyFont="1" applyFill="1" applyAlignment="1">
      <alignment horizontal="right" vertical="center"/>
      <protection/>
    </xf>
    <xf numFmtId="0" fontId="1" fillId="0" borderId="13" xfId="70" applyFont="1" applyFill="1" applyBorder="1" applyAlignment="1">
      <alignment horizontal="center" vertical="center"/>
      <protection/>
    </xf>
    <xf numFmtId="0" fontId="1" fillId="0" borderId="13" xfId="70" applyFont="1" applyFill="1" applyBorder="1" applyAlignment="1" quotePrefix="1">
      <alignment horizontal="center" vertical="center"/>
      <protection/>
    </xf>
    <xf numFmtId="0" fontId="1" fillId="0" borderId="13" xfId="70" applyFont="1" applyFill="1" applyBorder="1" applyAlignment="1">
      <alignment horizontal="center" vertical="center" shrinkToFit="1"/>
      <protection/>
    </xf>
    <xf numFmtId="0" fontId="1" fillId="0" borderId="14" xfId="70" applyFont="1" applyFill="1" applyBorder="1" applyAlignment="1">
      <alignment horizontal="center" vertical="center" shrinkToFit="1"/>
      <protection/>
    </xf>
    <xf numFmtId="0" fontId="1" fillId="0" borderId="14" xfId="70" applyFont="1" applyFill="1" applyBorder="1" applyAlignment="1">
      <alignment horizontal="center" vertical="center"/>
      <protection/>
    </xf>
    <xf numFmtId="0" fontId="1" fillId="0" borderId="15" xfId="70" applyFont="1" applyFill="1" applyBorder="1" applyAlignment="1">
      <alignment vertical="center"/>
      <protection/>
    </xf>
    <xf numFmtId="0" fontId="2" fillId="0" borderId="15" xfId="70" applyFont="1" applyFill="1" applyBorder="1" applyAlignment="1">
      <alignment horizontal="center" vertical="center"/>
      <protection/>
    </xf>
    <xf numFmtId="0" fontId="1" fillId="0" borderId="15" xfId="70" applyFont="1" applyFill="1" applyBorder="1" applyAlignment="1">
      <alignment horizontal="center" vertical="center"/>
      <protection/>
    </xf>
    <xf numFmtId="0" fontId="2" fillId="0" borderId="16" xfId="70" applyFont="1" applyFill="1" applyBorder="1" applyAlignment="1">
      <alignment horizontal="right" vertical="center"/>
      <protection/>
    </xf>
    <xf numFmtId="0" fontId="1" fillId="0" borderId="13" xfId="74" applyFont="1" applyFill="1" applyBorder="1" applyAlignment="1">
      <alignment horizontal="center" vertical="center"/>
      <protection/>
    </xf>
    <xf numFmtId="0" fontId="1" fillId="0" borderId="17" xfId="70" applyFont="1" applyFill="1" applyBorder="1" applyAlignment="1">
      <alignment horizontal="center" vertical="center"/>
      <protection/>
    </xf>
    <xf numFmtId="0" fontId="1" fillId="0" borderId="18" xfId="74" applyFont="1" applyFill="1" applyBorder="1" applyAlignment="1" quotePrefix="1">
      <alignment horizontal="right" vertical="center"/>
      <protection/>
    </xf>
    <xf numFmtId="0" fontId="4" fillId="0" borderId="10" xfId="74" applyFont="1" applyFill="1" applyBorder="1" applyAlignment="1">
      <alignment horizontal="center" vertical="center" shrinkToFit="1"/>
      <protection/>
    </xf>
    <xf numFmtId="0" fontId="2" fillId="0" borderId="19" xfId="70" applyFont="1" applyFill="1" applyBorder="1" applyAlignment="1">
      <alignment horizontal="center" vertical="center"/>
      <protection/>
    </xf>
    <xf numFmtId="0" fontId="2" fillId="0" borderId="20" xfId="70" applyFont="1" applyFill="1" applyBorder="1" applyAlignment="1">
      <alignment horizontal="distributed" vertical="center"/>
      <protection/>
    </xf>
    <xf numFmtId="0" fontId="1" fillId="0" borderId="20" xfId="70" applyFont="1" applyFill="1" applyBorder="1" applyAlignment="1">
      <alignment horizontal="center" vertical="center"/>
      <protection/>
    </xf>
    <xf numFmtId="0" fontId="2" fillId="0" borderId="20" xfId="70" applyFont="1" applyFill="1" applyBorder="1" applyAlignment="1">
      <alignment horizontal="center" vertical="center"/>
      <protection/>
    </xf>
    <xf numFmtId="0" fontId="2" fillId="0" borderId="21" xfId="70" applyFont="1" applyFill="1" applyBorder="1" applyAlignment="1">
      <alignment horizontal="distributed" vertical="center"/>
      <protection/>
    </xf>
    <xf numFmtId="0" fontId="2" fillId="0" borderId="10" xfId="74" applyFont="1" applyFill="1" applyBorder="1" applyAlignment="1">
      <alignment horizontal="center" vertical="center" shrinkToFit="1"/>
      <protection/>
    </xf>
    <xf numFmtId="0" fontId="1" fillId="0" borderId="10" xfId="70" applyFont="1" applyFill="1" applyBorder="1" applyAlignment="1">
      <alignment horizontal="center" vertical="center"/>
      <protection/>
    </xf>
    <xf numFmtId="0" fontId="1" fillId="0" borderId="10" xfId="74" applyFont="1" applyFill="1" applyBorder="1" applyAlignment="1" quotePrefix="1">
      <alignment horizontal="right" vertical="center"/>
      <protection/>
    </xf>
    <xf numFmtId="0" fontId="2" fillId="0" borderId="22" xfId="70" applyFont="1" applyFill="1" applyBorder="1" applyAlignment="1">
      <alignment horizontal="center" vertical="center"/>
      <protection/>
    </xf>
    <xf numFmtId="0" fontId="2" fillId="0" borderId="23" xfId="70" applyFont="1" applyFill="1" applyBorder="1" applyAlignment="1">
      <alignment horizontal="distributed" vertical="center"/>
      <protection/>
    </xf>
    <xf numFmtId="0" fontId="1" fillId="0" borderId="23" xfId="70" applyFont="1" applyFill="1" applyBorder="1" applyAlignment="1">
      <alignment horizontal="center" vertical="center"/>
      <protection/>
    </xf>
    <xf numFmtId="0" fontId="2" fillId="0" borderId="23" xfId="70" applyFont="1" applyFill="1" applyBorder="1" applyAlignment="1">
      <alignment horizontal="center" vertical="center"/>
      <protection/>
    </xf>
    <xf numFmtId="0" fontId="2" fillId="0" borderId="24" xfId="70" applyFont="1" applyFill="1" applyBorder="1" applyAlignment="1">
      <alignment horizontal="distributed" vertical="center"/>
      <protection/>
    </xf>
    <xf numFmtId="0" fontId="2" fillId="0" borderId="18" xfId="74" applyFont="1" applyFill="1" applyBorder="1" applyAlignment="1">
      <alignment horizontal="center" vertical="center" shrinkToFit="1"/>
      <protection/>
    </xf>
    <xf numFmtId="0" fontId="4" fillId="0" borderId="11" xfId="74" applyFont="1" applyFill="1" applyBorder="1" applyAlignment="1">
      <alignment horizontal="center" vertical="center" shrinkToFit="1"/>
      <protection/>
    </xf>
    <xf numFmtId="0" fontId="1" fillId="0" borderId="12" xfId="70" applyFont="1" applyFill="1" applyBorder="1" applyAlignment="1">
      <alignment horizontal="center" vertical="center"/>
      <protection/>
    </xf>
    <xf numFmtId="0" fontId="1" fillId="0" borderId="12" xfId="74" applyFont="1" applyFill="1" applyBorder="1" applyAlignment="1" quotePrefix="1">
      <alignment horizontal="right" vertical="center"/>
      <protection/>
    </xf>
    <xf numFmtId="0" fontId="4" fillId="0" borderId="12" xfId="74" applyFont="1" applyFill="1" applyBorder="1" applyAlignment="1">
      <alignment horizontal="center" vertical="center" shrinkToFit="1"/>
      <protection/>
    </xf>
    <xf numFmtId="0" fontId="2" fillId="0" borderId="25" xfId="70" applyFont="1" applyFill="1" applyBorder="1" applyAlignment="1">
      <alignment horizontal="center" vertical="center"/>
      <protection/>
    </xf>
    <xf numFmtId="0" fontId="2" fillId="0" borderId="26" xfId="70" applyFont="1" applyFill="1" applyBorder="1" applyAlignment="1">
      <alignment horizontal="distributed" vertical="center"/>
      <protection/>
    </xf>
    <xf numFmtId="0" fontId="1" fillId="0" borderId="26" xfId="70" applyFont="1" applyFill="1" applyBorder="1" applyAlignment="1">
      <alignment horizontal="center" vertical="center"/>
      <protection/>
    </xf>
    <xf numFmtId="0" fontId="2" fillId="0" borderId="27" xfId="70" applyFont="1" applyFill="1" applyBorder="1" applyAlignment="1">
      <alignment horizontal="distributed" vertical="center"/>
      <protection/>
    </xf>
    <xf numFmtId="0" fontId="2" fillId="0" borderId="12" xfId="74" applyFont="1" applyFill="1" applyBorder="1" applyAlignment="1">
      <alignment horizontal="center" vertical="center" shrinkToFi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26" xfId="70" applyFont="1" applyFill="1" applyBorder="1" applyAlignment="1">
      <alignment horizontal="center" vertical="center"/>
      <protection/>
    </xf>
    <xf numFmtId="0" fontId="1" fillId="0" borderId="0" xfId="70" applyFont="1" applyFill="1" applyBorder="1" applyAlignment="1">
      <alignment horizontal="center" vertical="center"/>
      <protection/>
    </xf>
    <xf numFmtId="0" fontId="1" fillId="0" borderId="0" xfId="70" applyFont="1" applyFill="1" applyBorder="1" applyAlignment="1" quotePrefix="1">
      <alignment horizontal="right" vertical="center"/>
      <protection/>
    </xf>
    <xf numFmtId="0" fontId="4" fillId="0" borderId="0" xfId="70" applyFont="1" applyFill="1" applyBorder="1" applyAlignment="1">
      <alignment horizontal="center" vertical="center" shrinkToFit="1"/>
      <protection/>
    </xf>
    <xf numFmtId="0" fontId="2" fillId="0" borderId="0" xfId="70" applyFont="1" applyFill="1" applyBorder="1" applyAlignment="1">
      <alignment horizontal="distributed" vertical="center"/>
      <protection/>
    </xf>
    <xf numFmtId="0" fontId="1" fillId="24" borderId="23" xfId="74" applyFont="1" applyFill="1" applyBorder="1" applyAlignment="1">
      <alignment horizontal="center" vertical="center" shrinkToFit="1"/>
      <protection/>
    </xf>
    <xf numFmtId="0" fontId="1" fillId="24" borderId="28" xfId="74" applyFont="1" applyFill="1" applyBorder="1" applyAlignment="1">
      <alignment horizontal="center" vertical="center" shrinkToFit="1"/>
      <protection/>
    </xf>
    <xf numFmtId="0" fontId="1" fillId="24" borderId="26" xfId="74" applyFont="1" applyFill="1" applyBorder="1" applyAlignment="1">
      <alignment horizontal="center" vertical="center" shrinkToFit="1"/>
      <protection/>
    </xf>
    <xf numFmtId="0" fontId="1" fillId="24" borderId="0" xfId="74" applyFont="1" applyFill="1" applyAlignment="1">
      <alignment horizontal="right" vertical="center"/>
      <protection/>
    </xf>
    <xf numFmtId="0" fontId="1" fillId="0" borderId="0" xfId="74" applyFont="1" applyFill="1" applyBorder="1" applyAlignment="1" quotePrefix="1">
      <alignment horizontal="right" vertical="center"/>
      <protection/>
    </xf>
    <xf numFmtId="0" fontId="1" fillId="0" borderId="10" xfId="74" applyFont="1" applyFill="1" applyBorder="1" applyAlignment="1">
      <alignment horizontal="center" vertical="center" shrinkToFit="1"/>
      <protection/>
    </xf>
    <xf numFmtId="0" fontId="1" fillId="0" borderId="12" xfId="74" applyFont="1" applyFill="1" applyBorder="1" applyAlignment="1">
      <alignment horizontal="center" vertical="center" shrinkToFit="1"/>
      <protection/>
    </xf>
    <xf numFmtId="0" fontId="2" fillId="0" borderId="13" xfId="70" applyFont="1" applyFill="1" applyBorder="1" applyAlignment="1">
      <alignment horizontal="center" vertical="center"/>
      <protection/>
    </xf>
    <xf numFmtId="0" fontId="1" fillId="0" borderId="0" xfId="64" applyFont="1" applyFill="1" applyAlignment="1">
      <alignment vertical="center"/>
      <protection/>
    </xf>
    <xf numFmtId="0" fontId="1" fillId="0" borderId="0" xfId="64" applyFont="1" applyFill="1" applyAlignment="1">
      <alignment horizontal="left" vertical="center"/>
      <protection/>
    </xf>
    <xf numFmtId="0" fontId="1" fillId="0" borderId="0" xfId="64" applyFont="1" applyFill="1" applyAlignment="1" quotePrefix="1">
      <alignment horizontal="right" vertical="center"/>
      <protection/>
    </xf>
    <xf numFmtId="0" fontId="1" fillId="0" borderId="0" xfId="64" applyFont="1" applyFill="1" applyAlignment="1">
      <alignment horizontal="distributed" vertical="center"/>
      <protection/>
    </xf>
    <xf numFmtId="0" fontId="1" fillId="0" borderId="0" xfId="64" applyFont="1" applyFill="1" applyAlignment="1">
      <alignment horizontal="distributed" vertical="center" wrapText="1"/>
      <protection/>
    </xf>
    <xf numFmtId="0" fontId="1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horizontal="right" vertical="center"/>
      <protection/>
    </xf>
    <xf numFmtId="0" fontId="23" fillId="0" borderId="0" xfId="64" applyFont="1" applyFill="1" applyAlignment="1">
      <alignment horizontal="left" vertical="center"/>
      <protection/>
    </xf>
    <xf numFmtId="0" fontId="24" fillId="0" borderId="0" xfId="64" applyFont="1" applyFill="1" applyAlignment="1">
      <alignment horizontal="left" vertical="center"/>
      <protection/>
    </xf>
    <xf numFmtId="0" fontId="8" fillId="0" borderId="0" xfId="64" applyFont="1" applyFill="1" applyAlignment="1">
      <alignment horizontal="left" vertical="center" shrinkToFit="1"/>
      <protection/>
    </xf>
    <xf numFmtId="0" fontId="8" fillId="0" borderId="0" xfId="64" applyFont="1" applyFill="1" applyAlignment="1">
      <alignment vertical="center" shrinkToFit="1"/>
      <protection/>
    </xf>
    <xf numFmtId="0" fontId="8" fillId="0" borderId="0" xfId="64" applyFont="1" applyFill="1" applyAlignment="1">
      <alignment horizontal="left" vertical="center"/>
      <protection/>
    </xf>
    <xf numFmtId="0" fontId="13" fillId="0" borderId="0" xfId="64" applyFont="1" applyFill="1" applyAlignment="1">
      <alignment horizontal="distributed" vertical="center" wrapText="1"/>
      <protection/>
    </xf>
    <xf numFmtId="0" fontId="13" fillId="0" borderId="0" xfId="64" applyFont="1" applyFill="1" applyAlignment="1">
      <alignment horizontal="distributed" vertical="center"/>
      <protection/>
    </xf>
    <xf numFmtId="0" fontId="2" fillId="0" borderId="0" xfId="74" applyFont="1" applyFill="1" applyBorder="1" applyAlignment="1">
      <alignment horizontal="center" vertical="center" shrinkToFit="1"/>
      <protection/>
    </xf>
    <xf numFmtId="0" fontId="1" fillId="0" borderId="10" xfId="73" applyFont="1" applyFill="1" applyBorder="1" applyAlignment="1">
      <alignment horizontal="center" vertical="center" shrinkToFit="1"/>
      <protection/>
    </xf>
    <xf numFmtId="0" fontId="1" fillId="0" borderId="18" xfId="73" applyFont="1" applyFill="1" applyBorder="1" applyAlignment="1">
      <alignment horizontal="center" vertical="center" shrinkToFit="1"/>
      <protection/>
    </xf>
    <xf numFmtId="0" fontId="1" fillId="0" borderId="12" xfId="73" applyFont="1" applyFill="1" applyBorder="1" applyAlignment="1">
      <alignment horizontal="center" vertical="center" shrinkToFit="1"/>
      <protection/>
    </xf>
    <xf numFmtId="0" fontId="1" fillId="0" borderId="0" xfId="64" applyFont="1" applyFill="1" applyBorder="1" applyAlignment="1">
      <alignment horizontal="distributed" vertical="center" wrapText="1"/>
      <protection/>
    </xf>
    <xf numFmtId="0" fontId="1" fillId="0" borderId="0" xfId="64" applyFont="1" applyFill="1" applyBorder="1" applyAlignment="1">
      <alignment horizontal="distributed" vertical="center"/>
      <protection/>
    </xf>
    <xf numFmtId="0" fontId="1" fillId="0" borderId="0" xfId="64" applyFont="1" applyFill="1" applyBorder="1" applyAlignment="1">
      <alignment vertical="center"/>
      <protection/>
    </xf>
    <xf numFmtId="0" fontId="8" fillId="0" borderId="0" xfId="75" applyFont="1" applyFill="1" applyAlignment="1">
      <alignment horizontal="left" vertical="center"/>
      <protection/>
    </xf>
    <xf numFmtId="0" fontId="1" fillId="0" borderId="0" xfId="75" applyFont="1" applyFill="1" applyAlignment="1" quotePrefix="1">
      <alignment horizontal="left" vertical="center"/>
      <protection/>
    </xf>
    <xf numFmtId="0" fontId="1" fillId="0" borderId="0" xfId="75" applyFont="1" applyFill="1" applyAlignment="1">
      <alignment vertical="center"/>
      <protection/>
    </xf>
    <xf numFmtId="0" fontId="1" fillId="0" borderId="0" xfId="75" applyFont="1" applyFill="1" applyAlignment="1">
      <alignment horizontal="right" vertical="center"/>
      <protection/>
    </xf>
    <xf numFmtId="0" fontId="1" fillId="0" borderId="13" xfId="75" applyFont="1" applyFill="1" applyBorder="1" applyAlignment="1">
      <alignment horizontal="center" vertical="center"/>
      <protection/>
    </xf>
    <xf numFmtId="0" fontId="1" fillId="0" borderId="13" xfId="75" applyFont="1" applyFill="1" applyBorder="1" applyAlignment="1" quotePrefix="1">
      <alignment horizontal="center" vertical="center"/>
      <protection/>
    </xf>
    <xf numFmtId="0" fontId="1" fillId="0" borderId="29" xfId="75" applyFont="1" applyFill="1" applyBorder="1" applyAlignment="1">
      <alignment horizontal="center" vertical="center" shrinkToFit="1"/>
      <protection/>
    </xf>
    <xf numFmtId="0" fontId="1" fillId="0" borderId="18" xfId="75" applyFont="1" applyFill="1" applyBorder="1" applyAlignment="1">
      <alignment horizontal="center" vertical="center"/>
      <protection/>
    </xf>
    <xf numFmtId="0" fontId="1" fillId="0" borderId="18" xfId="75" applyFont="1" applyFill="1" applyBorder="1" applyAlignment="1" quotePrefix="1">
      <alignment horizontal="right" vertical="center"/>
      <protection/>
    </xf>
    <xf numFmtId="0" fontId="1" fillId="0" borderId="17" xfId="75" applyFont="1" applyFill="1" applyBorder="1" applyAlignment="1">
      <alignment horizontal="center" vertical="center"/>
      <protection/>
    </xf>
    <xf numFmtId="0" fontId="1" fillId="0" borderId="18" xfId="75" applyFont="1" applyFill="1" applyBorder="1" applyAlignment="1" quotePrefix="1">
      <alignment horizontal="center" vertical="center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1" fillId="0" borderId="10" xfId="75" applyFont="1" applyFill="1" applyBorder="1" applyAlignment="1">
      <alignment horizontal="center" vertical="center"/>
      <protection/>
    </xf>
    <xf numFmtId="0" fontId="1" fillId="0" borderId="10" xfId="75" applyFont="1" applyFill="1" applyBorder="1" applyAlignment="1" quotePrefix="1">
      <alignment horizontal="right" vertical="center"/>
      <protection/>
    </xf>
    <xf numFmtId="0" fontId="1" fillId="0" borderId="10" xfId="75" applyFont="1" applyFill="1" applyBorder="1" applyAlignment="1" quotePrefix="1">
      <alignment horizontal="center" vertical="center"/>
      <protection/>
    </xf>
    <xf numFmtId="0" fontId="4" fillId="0" borderId="11" xfId="75" applyFont="1" applyFill="1" applyBorder="1" applyAlignment="1">
      <alignment horizontal="center" vertical="center"/>
      <protection/>
    </xf>
    <xf numFmtId="0" fontId="1" fillId="0" borderId="12" xfId="75" applyFont="1" applyFill="1" applyBorder="1" applyAlignment="1">
      <alignment horizontal="center" vertical="center"/>
      <protection/>
    </xf>
    <xf numFmtId="0" fontId="1" fillId="0" borderId="12" xfId="75" applyFont="1" applyFill="1" applyBorder="1" applyAlignment="1" quotePrefix="1">
      <alignment horizontal="right" vertical="center"/>
      <protection/>
    </xf>
    <xf numFmtId="0" fontId="1" fillId="0" borderId="12" xfId="75" applyFont="1" applyFill="1" applyBorder="1" applyAlignment="1" quotePrefix="1">
      <alignment horizontal="center" vertical="center"/>
      <protection/>
    </xf>
    <xf numFmtId="0" fontId="4" fillId="0" borderId="12" xfId="75" applyFont="1" applyFill="1" applyBorder="1" applyAlignment="1">
      <alignment horizontal="center" vertical="center"/>
      <protection/>
    </xf>
    <xf numFmtId="0" fontId="1" fillId="0" borderId="0" xfId="75" applyFont="1" applyFill="1" applyBorder="1" applyAlignment="1">
      <alignment horizontal="center" vertical="center"/>
      <protection/>
    </xf>
    <xf numFmtId="0" fontId="1" fillId="0" borderId="0" xfId="75" applyFont="1" applyFill="1" applyBorder="1" applyAlignment="1" quotePrefix="1">
      <alignment horizontal="right" vertical="center"/>
      <protection/>
    </xf>
    <xf numFmtId="0" fontId="4" fillId="0" borderId="0" xfId="75" applyFont="1" applyFill="1" applyBorder="1" applyAlignment="1">
      <alignment horizontal="center" vertical="center"/>
      <protection/>
    </xf>
    <xf numFmtId="0" fontId="1" fillId="0" borderId="0" xfId="75" applyFont="1" applyFill="1" applyBorder="1" applyAlignment="1">
      <alignment horizontal="center" vertical="center" shrinkToFit="1"/>
      <protection/>
    </xf>
    <xf numFmtId="0" fontId="2" fillId="0" borderId="0" xfId="75" applyFont="1" applyFill="1" applyBorder="1" applyAlignment="1">
      <alignment horizontal="center" vertical="center" shrinkToFit="1"/>
      <protection/>
    </xf>
    <xf numFmtId="0" fontId="8" fillId="0" borderId="0" xfId="75" applyFont="1" applyFill="1" applyAlignment="1">
      <alignment vertical="center"/>
      <protection/>
    </xf>
    <xf numFmtId="0" fontId="1" fillId="0" borderId="0" xfId="75" applyFont="1" applyFill="1" applyBorder="1" applyAlignment="1">
      <alignment vertical="center"/>
      <protection/>
    </xf>
    <xf numFmtId="0" fontId="1" fillId="0" borderId="0" xfId="75" applyFont="1" applyFill="1" applyBorder="1" applyAlignment="1">
      <alignment vertical="center" shrinkToFit="1"/>
      <protection/>
    </xf>
    <xf numFmtId="0" fontId="1" fillId="0" borderId="0" xfId="75" applyFont="1" applyFill="1" applyBorder="1" applyAlignment="1" quotePrefix="1">
      <alignment horizontal="center" vertical="center"/>
      <protection/>
    </xf>
    <xf numFmtId="0" fontId="1" fillId="24" borderId="18" xfId="75" applyFont="1" applyFill="1" applyBorder="1" applyAlignment="1" quotePrefix="1">
      <alignment horizontal="right" vertical="center"/>
      <protection/>
    </xf>
    <xf numFmtId="0" fontId="1" fillId="0" borderId="23" xfId="75" applyFont="1" applyFill="1" applyBorder="1" applyAlignment="1">
      <alignment horizontal="center" vertical="center" shrinkToFit="1"/>
      <protection/>
    </xf>
    <xf numFmtId="0" fontId="2" fillId="0" borderId="10" xfId="75" applyFont="1" applyFill="1" applyBorder="1" applyAlignment="1">
      <alignment horizontal="center" vertical="center" shrinkToFit="1"/>
      <protection/>
    </xf>
    <xf numFmtId="0" fontId="1" fillId="24" borderId="10" xfId="75" applyFont="1" applyFill="1" applyBorder="1" applyAlignment="1" quotePrefix="1">
      <alignment horizontal="right" vertical="center"/>
      <protection/>
    </xf>
    <xf numFmtId="0" fontId="1" fillId="0" borderId="28" xfId="75" applyFont="1" applyFill="1" applyBorder="1" applyAlignment="1">
      <alignment horizontal="center" vertical="center" shrinkToFit="1"/>
      <protection/>
    </xf>
    <xf numFmtId="0" fontId="2" fillId="0" borderId="18" xfId="75" applyFont="1" applyFill="1" applyBorder="1" applyAlignment="1">
      <alignment horizontal="center" vertical="center" shrinkToFit="1"/>
      <protection/>
    </xf>
    <xf numFmtId="0" fontId="1" fillId="24" borderId="12" xfId="75" applyFont="1" applyFill="1" applyBorder="1" applyAlignment="1" quotePrefix="1">
      <alignment horizontal="right" vertical="center"/>
      <protection/>
    </xf>
    <xf numFmtId="0" fontId="1" fillId="0" borderId="26" xfId="75" applyFont="1" applyFill="1" applyBorder="1" applyAlignment="1">
      <alignment horizontal="center" vertical="center" shrinkToFit="1"/>
      <protection/>
    </xf>
    <xf numFmtId="0" fontId="2" fillId="0" borderId="12" xfId="75" applyFont="1" applyFill="1" applyBorder="1" applyAlignment="1">
      <alignment horizontal="center" vertical="center" shrinkToFit="1"/>
      <protection/>
    </xf>
    <xf numFmtId="56" fontId="1" fillId="0" borderId="0" xfId="75" applyNumberFormat="1" applyFont="1" applyFill="1" applyBorder="1" applyAlignment="1">
      <alignment horizontal="center" vertical="center" shrinkToFit="1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1" fillId="0" borderId="0" xfId="75" applyFont="1" applyFill="1" applyAlignment="1">
      <alignment horizontal="left" vertical="center"/>
      <protection/>
    </xf>
    <xf numFmtId="0" fontId="1" fillId="24" borderId="0" xfId="75" applyFont="1" applyFill="1" applyAlignment="1">
      <alignment horizontal="right" vertical="center"/>
      <protection/>
    </xf>
    <xf numFmtId="0" fontId="1" fillId="24" borderId="13" xfId="75" applyFont="1" applyFill="1" applyBorder="1" applyAlignment="1">
      <alignment horizontal="center" vertical="center"/>
      <protection/>
    </xf>
    <xf numFmtId="0" fontId="1" fillId="24" borderId="13" xfId="75" applyFont="1" applyFill="1" applyBorder="1" applyAlignment="1" quotePrefix="1">
      <alignment horizontal="center" vertical="center"/>
      <protection/>
    </xf>
    <xf numFmtId="0" fontId="1" fillId="24" borderId="29" xfId="75" applyFont="1" applyFill="1" applyBorder="1" applyAlignment="1">
      <alignment horizontal="center" vertical="center" shrinkToFit="1"/>
      <protection/>
    </xf>
    <xf numFmtId="0" fontId="1" fillId="24" borderId="13" xfId="75" applyFont="1" applyFill="1" applyBorder="1" applyAlignment="1">
      <alignment horizontal="center" vertical="center" shrinkToFit="1"/>
      <protection/>
    </xf>
    <xf numFmtId="0" fontId="1" fillId="24" borderId="17" xfId="75" applyFont="1" applyFill="1" applyBorder="1" applyAlignment="1">
      <alignment horizontal="center" vertical="center"/>
      <protection/>
    </xf>
    <xf numFmtId="0" fontId="1" fillId="24" borderId="10" xfId="75" applyFont="1" applyFill="1" applyBorder="1" applyAlignment="1">
      <alignment horizontal="center" vertical="center"/>
      <protection/>
    </xf>
    <xf numFmtId="0" fontId="1" fillId="24" borderId="12" xfId="75" applyFont="1" applyFill="1" applyBorder="1" applyAlignment="1">
      <alignment horizontal="center" vertical="center"/>
      <protection/>
    </xf>
    <xf numFmtId="0" fontId="1" fillId="24" borderId="0" xfId="75" applyFont="1" applyFill="1" applyAlignment="1">
      <alignment vertical="center"/>
      <protection/>
    </xf>
    <xf numFmtId="0" fontId="1" fillId="24" borderId="0" xfId="75" applyFont="1" applyFill="1" applyAlignment="1">
      <alignment vertical="center" shrinkToFit="1"/>
      <protection/>
    </xf>
    <xf numFmtId="0" fontId="9" fillId="24" borderId="0" xfId="75" applyFont="1" applyFill="1" applyBorder="1" applyAlignment="1">
      <alignment horizontal="left" vertical="center"/>
      <protection/>
    </xf>
    <xf numFmtId="0" fontId="1" fillId="24" borderId="0" xfId="75" applyFont="1" applyFill="1" applyBorder="1" applyAlignment="1" quotePrefix="1">
      <alignment horizontal="left" vertical="center"/>
      <protection/>
    </xf>
    <xf numFmtId="0" fontId="1" fillId="24" borderId="0" xfId="75" applyFont="1" applyFill="1" applyBorder="1" applyAlignment="1">
      <alignment vertical="center"/>
      <protection/>
    </xf>
    <xf numFmtId="0" fontId="1" fillId="24" borderId="0" xfId="75" applyFont="1" applyFill="1" applyBorder="1" applyAlignment="1">
      <alignment vertical="center" shrinkToFit="1"/>
      <protection/>
    </xf>
    <xf numFmtId="0" fontId="1" fillId="24" borderId="0" xfId="75" applyFont="1" applyFill="1" applyBorder="1" applyAlignment="1">
      <alignment horizontal="right" vertical="center"/>
      <protection/>
    </xf>
    <xf numFmtId="0" fontId="1" fillId="24" borderId="0" xfId="75" applyFont="1" applyFill="1" applyAlignment="1" quotePrefix="1">
      <alignment horizontal="left" vertical="center"/>
      <protection/>
    </xf>
    <xf numFmtId="0" fontId="1" fillId="24" borderId="0" xfId="75" applyFont="1" applyFill="1" applyAlignment="1">
      <alignment horizontal="right" vertical="center" shrinkToFit="1"/>
      <protection/>
    </xf>
    <xf numFmtId="0" fontId="8" fillId="24" borderId="0" xfId="75" applyFont="1" applyFill="1" applyAlignment="1">
      <alignment horizontal="left" vertical="center"/>
      <protection/>
    </xf>
    <xf numFmtId="0" fontId="4" fillId="24" borderId="10" xfId="75" applyFont="1" applyFill="1" applyBorder="1" applyAlignment="1">
      <alignment horizontal="center" vertical="center"/>
      <protection/>
    </xf>
    <xf numFmtId="0" fontId="1" fillId="24" borderId="23" xfId="75" applyFont="1" applyFill="1" applyBorder="1" applyAlignment="1">
      <alignment horizontal="center" vertical="center" shrinkToFit="1"/>
      <protection/>
    </xf>
    <xf numFmtId="0" fontId="2" fillId="24" borderId="10" xfId="75" applyFont="1" applyFill="1" applyBorder="1" applyAlignment="1">
      <alignment horizontal="center" vertical="center" shrinkToFit="1"/>
      <protection/>
    </xf>
    <xf numFmtId="0" fontId="1" fillId="24" borderId="28" xfId="75" applyFont="1" applyFill="1" applyBorder="1" applyAlignment="1">
      <alignment horizontal="center" vertical="center" shrinkToFit="1"/>
      <protection/>
    </xf>
    <xf numFmtId="0" fontId="2" fillId="24" borderId="18" xfId="75" applyFont="1" applyFill="1" applyBorder="1" applyAlignment="1">
      <alignment horizontal="center" vertical="center" shrinkToFit="1"/>
      <protection/>
    </xf>
    <xf numFmtId="0" fontId="4" fillId="24" borderId="11" xfId="75" applyFont="1" applyFill="1" applyBorder="1" applyAlignment="1">
      <alignment horizontal="center" vertical="center"/>
      <protection/>
    </xf>
    <xf numFmtId="0" fontId="1" fillId="0" borderId="0" xfId="75" applyFont="1" applyFill="1" applyAlignment="1">
      <alignment vertical="center" shrinkToFit="1"/>
      <protection/>
    </xf>
    <xf numFmtId="0" fontId="4" fillId="24" borderId="12" xfId="75" applyFont="1" applyFill="1" applyBorder="1" applyAlignment="1">
      <alignment horizontal="center" vertical="center"/>
      <protection/>
    </xf>
    <xf numFmtId="0" fontId="1" fillId="24" borderId="26" xfId="75" applyFont="1" applyFill="1" applyBorder="1" applyAlignment="1">
      <alignment horizontal="center" vertical="center" shrinkToFit="1"/>
      <protection/>
    </xf>
    <xf numFmtId="0" fontId="2" fillId="24" borderId="12" xfId="75" applyFont="1" applyFill="1" applyBorder="1" applyAlignment="1">
      <alignment horizontal="center" vertical="center" shrinkToFit="1"/>
      <protection/>
    </xf>
    <xf numFmtId="0" fontId="1" fillId="0" borderId="13" xfId="75" applyFont="1" applyFill="1" applyBorder="1" applyAlignment="1">
      <alignment horizontal="center" vertical="center" shrinkToFit="1"/>
      <protection/>
    </xf>
    <xf numFmtId="0" fontId="6" fillId="0" borderId="0" xfId="75" applyFill="1" applyBorder="1" applyAlignment="1">
      <alignment horizontal="center" vertical="center"/>
      <protection/>
    </xf>
    <xf numFmtId="0" fontId="1" fillId="0" borderId="20" xfId="75" applyNumberFormat="1" applyFont="1" applyFill="1" applyBorder="1" applyAlignment="1">
      <alignment horizontal="center" vertical="center" shrinkToFit="1"/>
      <protection/>
    </xf>
    <xf numFmtId="0" fontId="2" fillId="0" borderId="17" xfId="75" applyFont="1" applyFill="1" applyBorder="1" applyAlignment="1">
      <alignment horizontal="center" vertical="center"/>
      <protection/>
    </xf>
    <xf numFmtId="0" fontId="2" fillId="0" borderId="18" xfId="75" applyFont="1" applyFill="1" applyBorder="1" applyAlignment="1">
      <alignment horizontal="center" vertical="center"/>
      <protection/>
    </xf>
    <xf numFmtId="56" fontId="1" fillId="0" borderId="23" xfId="75" applyNumberFormat="1" applyFont="1" applyFill="1" applyBorder="1" applyAlignment="1">
      <alignment horizontal="center" vertical="center" shrinkToFit="1"/>
      <protection/>
    </xf>
    <xf numFmtId="0" fontId="2" fillId="0" borderId="10" xfId="75" applyFont="1" applyFill="1" applyBorder="1" applyAlignment="1">
      <alignment horizontal="center" vertical="center"/>
      <protection/>
    </xf>
    <xf numFmtId="0" fontId="2" fillId="0" borderId="12" xfId="75" applyFont="1" applyFill="1" applyBorder="1" applyAlignment="1">
      <alignment horizontal="center" vertical="center"/>
      <protection/>
    </xf>
    <xf numFmtId="0" fontId="1" fillId="0" borderId="0" xfId="75" applyFont="1" applyFill="1" applyBorder="1" applyAlignment="1">
      <alignment horizontal="left" vertical="center"/>
      <protection/>
    </xf>
    <xf numFmtId="0" fontId="8" fillId="0" borderId="0" xfId="75" applyFont="1" applyFill="1" applyBorder="1" applyAlignment="1">
      <alignment horizontal="left" vertical="center"/>
      <protection/>
    </xf>
    <xf numFmtId="0" fontId="1" fillId="0" borderId="0" xfId="75" applyFont="1" applyFill="1" applyBorder="1" applyAlignment="1">
      <alignment horizontal="right" vertical="center"/>
      <protection/>
    </xf>
    <xf numFmtId="0" fontId="25" fillId="25" borderId="0" xfId="65" applyFont="1" applyFill="1">
      <alignment/>
      <protection/>
    </xf>
    <xf numFmtId="0" fontId="18" fillId="25" borderId="0" xfId="65" applyFont="1" applyFill="1" applyAlignment="1">
      <alignment horizontal="center"/>
      <protection/>
    </xf>
    <xf numFmtId="0" fontId="26" fillId="25" borderId="0" xfId="65" applyFont="1" applyFill="1" applyAlignment="1">
      <alignment horizontal="left"/>
      <protection/>
    </xf>
    <xf numFmtId="0" fontId="19" fillId="25" borderId="0" xfId="65" applyFont="1" applyFill="1" applyAlignment="1">
      <alignment horizontal="center"/>
      <protection/>
    </xf>
    <xf numFmtId="0" fontId="22" fillId="25" borderId="0" xfId="65" applyFont="1" applyFill="1">
      <alignment/>
      <protection/>
    </xf>
    <xf numFmtId="0" fontId="1" fillId="25" borderId="0" xfId="65" applyFont="1" applyFill="1">
      <alignment/>
      <protection/>
    </xf>
    <xf numFmtId="0" fontId="1" fillId="25" borderId="0" xfId="65" applyFont="1" applyFill="1" applyAlignment="1">
      <alignment/>
      <protection/>
    </xf>
    <xf numFmtId="0" fontId="8" fillId="25" borderId="0" xfId="65" applyFont="1" applyFill="1" applyAlignment="1">
      <alignment horizontal="distributed"/>
      <protection/>
    </xf>
    <xf numFmtId="0" fontId="8" fillId="25" borderId="0" xfId="65" applyFont="1" applyFill="1" applyAlignment="1">
      <alignment horizontal="left"/>
      <protection/>
    </xf>
    <xf numFmtId="0" fontId="6" fillId="25" borderId="0" xfId="65" applyFont="1" applyFill="1" applyAlignment="1">
      <alignment horizontal="distributed" vertical="center"/>
      <protection/>
    </xf>
    <xf numFmtId="0" fontId="22" fillId="25" borderId="0" xfId="65" applyFont="1" applyFill="1" applyAlignment="1">
      <alignment horizontal="distributed" vertical="center"/>
      <protection/>
    </xf>
    <xf numFmtId="0" fontId="16" fillId="25" borderId="0" xfId="65" applyFont="1" applyFill="1" applyAlignment="1">
      <alignment horizontal="distributed"/>
      <protection/>
    </xf>
    <xf numFmtId="0" fontId="20" fillId="25" borderId="0" xfId="65" applyFont="1" applyFill="1" applyBorder="1" applyAlignment="1">
      <alignment horizontal="distributed"/>
      <protection/>
    </xf>
    <xf numFmtId="0" fontId="12" fillId="25" borderId="0" xfId="65" applyFont="1" applyFill="1" applyBorder="1" applyAlignment="1">
      <alignment horizontal="left" vertical="center"/>
      <protection/>
    </xf>
    <xf numFmtId="0" fontId="1" fillId="25" borderId="0" xfId="65" applyFont="1" applyFill="1" applyAlignment="1">
      <alignment horizontal="distributed" vertical="center"/>
      <protection/>
    </xf>
    <xf numFmtId="0" fontId="6" fillId="25" borderId="0" xfId="65" applyFont="1" applyFill="1" applyAlignment="1">
      <alignment horizontal="distributed" vertical="center" shrinkToFit="1"/>
      <protection/>
    </xf>
    <xf numFmtId="0" fontId="2" fillId="25" borderId="0" xfId="65" applyFont="1" applyFill="1" applyBorder="1" applyAlignment="1">
      <alignment horizontal="distributed"/>
      <protection/>
    </xf>
    <xf numFmtId="0" fontId="1" fillId="25" borderId="30" xfId="65" applyFont="1" applyFill="1" applyBorder="1" applyAlignment="1">
      <alignment horizontal="right" vertical="center" shrinkToFit="1"/>
      <protection/>
    </xf>
    <xf numFmtId="0" fontId="2" fillId="25" borderId="0" xfId="65" applyFont="1" applyFill="1" applyBorder="1" applyAlignment="1">
      <alignment/>
      <protection/>
    </xf>
    <xf numFmtId="0" fontId="1" fillId="25" borderId="0" xfId="65" applyFont="1" applyFill="1" applyBorder="1" applyAlignment="1">
      <alignment/>
      <protection/>
    </xf>
    <xf numFmtId="0" fontId="6" fillId="25" borderId="0" xfId="65" applyFont="1" applyFill="1">
      <alignment/>
      <protection/>
    </xf>
    <xf numFmtId="0" fontId="2" fillId="25" borderId="28" xfId="65" applyFont="1" applyFill="1" applyBorder="1" applyAlignment="1" quotePrefix="1">
      <alignment horizontal="center" vertical="center"/>
      <protection/>
    </xf>
    <xf numFmtId="0" fontId="12" fillId="25" borderId="31" xfId="65" applyFont="1" applyFill="1" applyBorder="1" applyAlignment="1">
      <alignment horizontal="left"/>
      <protection/>
    </xf>
    <xf numFmtId="0" fontId="12" fillId="25" borderId="0" xfId="65" applyFont="1" applyFill="1" applyBorder="1" applyAlignment="1">
      <alignment horizontal="left"/>
      <protection/>
    </xf>
    <xf numFmtId="0" fontId="8" fillId="25" borderId="31" xfId="65" applyFont="1" applyFill="1" applyBorder="1" applyAlignment="1">
      <alignment horizontal="left"/>
      <protection/>
    </xf>
    <xf numFmtId="0" fontId="12" fillId="25" borderId="32" xfId="65" applyFont="1" applyFill="1" applyBorder="1" applyAlignment="1">
      <alignment horizontal="left" vertical="center"/>
      <protection/>
    </xf>
    <xf numFmtId="0" fontId="2" fillId="25" borderId="33" xfId="65" applyFont="1" applyFill="1" applyBorder="1" applyAlignment="1">
      <alignment/>
      <protection/>
    </xf>
    <xf numFmtId="0" fontId="1" fillId="25" borderId="33" xfId="65" applyFont="1" applyFill="1" applyBorder="1" applyAlignment="1">
      <alignment/>
      <protection/>
    </xf>
    <xf numFmtId="0" fontId="2" fillId="25" borderId="0" xfId="65" applyFont="1" applyFill="1" applyBorder="1" applyAlignment="1">
      <alignment horizontal="right" vertical="center"/>
      <protection/>
    </xf>
    <xf numFmtId="0" fontId="12" fillId="25" borderId="33" xfId="65" applyFont="1" applyFill="1" applyBorder="1" applyAlignment="1">
      <alignment horizontal="left"/>
      <protection/>
    </xf>
    <xf numFmtId="0" fontId="12" fillId="25" borderId="33" xfId="65" applyFont="1" applyFill="1" applyBorder="1" applyAlignment="1">
      <alignment horizontal="left" vertical="center"/>
      <protection/>
    </xf>
    <xf numFmtId="0" fontId="2" fillId="25" borderId="0" xfId="65" applyFont="1" applyFill="1" applyBorder="1" applyAlignment="1">
      <alignment horizontal="center" vertical="center"/>
      <protection/>
    </xf>
    <xf numFmtId="0" fontId="2" fillId="25" borderId="33" xfId="65" applyFont="1" applyFill="1" applyBorder="1" applyAlignment="1">
      <alignment horizontal="center" vertical="center"/>
      <protection/>
    </xf>
    <xf numFmtId="0" fontId="12" fillId="25" borderId="32" xfId="65" applyFont="1" applyFill="1" applyBorder="1" applyAlignment="1">
      <alignment horizontal="left"/>
      <protection/>
    </xf>
    <xf numFmtId="0" fontId="2" fillId="25" borderId="0" xfId="65" applyFont="1" applyFill="1" applyBorder="1" applyAlignment="1">
      <alignment horizontal="center" vertical="center" textRotation="255"/>
      <protection/>
    </xf>
    <xf numFmtId="0" fontId="2" fillId="25" borderId="34" xfId="65" applyFont="1" applyFill="1" applyBorder="1" applyAlignment="1">
      <alignment/>
      <protection/>
    </xf>
    <xf numFmtId="0" fontId="2" fillId="25" borderId="35" xfId="65" applyFont="1" applyFill="1" applyBorder="1" applyAlignment="1">
      <alignment/>
      <protection/>
    </xf>
    <xf numFmtId="0" fontId="22" fillId="25" borderId="0" xfId="65" applyFont="1" applyFill="1" applyBorder="1">
      <alignment/>
      <protection/>
    </xf>
    <xf numFmtId="0" fontId="13" fillId="25" borderId="0" xfId="65" applyFont="1" applyFill="1" applyAlignment="1">
      <alignment horizontal="distributed"/>
      <protection/>
    </xf>
    <xf numFmtId="0" fontId="25" fillId="25" borderId="0" xfId="65" applyFont="1" applyFill="1" applyBorder="1">
      <alignment/>
      <protection/>
    </xf>
    <xf numFmtId="0" fontId="22" fillId="25" borderId="0" xfId="69" applyFont="1" applyFill="1">
      <alignment/>
      <protection/>
    </xf>
    <xf numFmtId="0" fontId="10" fillId="25" borderId="0" xfId="69" applyFont="1" applyFill="1" applyAlignment="1">
      <alignment horizontal="center"/>
      <protection/>
    </xf>
    <xf numFmtId="0" fontId="8" fillId="25" borderId="0" xfId="69" applyFont="1" applyFill="1" applyAlignment="1">
      <alignment horizontal="left"/>
      <protection/>
    </xf>
    <xf numFmtId="0" fontId="11" fillId="25" borderId="0" xfId="69" applyFont="1" applyFill="1" applyAlignment="1">
      <alignment horizontal="center"/>
      <protection/>
    </xf>
    <xf numFmtId="0" fontId="1" fillId="25" borderId="0" xfId="69" applyFont="1" applyFill="1">
      <alignment/>
      <protection/>
    </xf>
    <xf numFmtId="0" fontId="1" fillId="25" borderId="0" xfId="69" applyFont="1" applyFill="1" applyAlignment="1">
      <alignment/>
      <protection/>
    </xf>
    <xf numFmtId="0" fontId="8" fillId="25" borderId="0" xfId="69" applyFont="1" applyFill="1" applyAlignment="1">
      <alignment horizontal="distributed"/>
      <protection/>
    </xf>
    <xf numFmtId="0" fontId="1" fillId="25" borderId="0" xfId="69" applyFont="1" applyFill="1" applyAlignment="1">
      <alignment horizontal="distributed" vertical="center"/>
      <protection/>
    </xf>
    <xf numFmtId="0" fontId="22" fillId="25" borderId="0" xfId="69" applyFont="1" applyFill="1" applyAlignment="1">
      <alignment horizontal="distributed" vertical="center"/>
      <protection/>
    </xf>
    <xf numFmtId="0" fontId="16" fillId="25" borderId="0" xfId="69" applyFont="1" applyFill="1" applyAlignment="1">
      <alignment horizontal="distributed"/>
      <protection/>
    </xf>
    <xf numFmtId="0" fontId="1" fillId="25" borderId="0" xfId="69" applyFont="1" applyFill="1" applyAlignment="1">
      <alignment horizontal="distributed" vertical="center" shrinkToFit="1"/>
      <protection/>
    </xf>
    <xf numFmtId="0" fontId="8" fillId="25" borderId="0" xfId="69" applyFont="1" applyFill="1" applyAlignment="1">
      <alignment horizontal="distributed" vertical="center"/>
      <protection/>
    </xf>
    <xf numFmtId="0" fontId="17" fillId="25" borderId="30" xfId="65" applyFont="1" applyFill="1" applyBorder="1" applyAlignment="1">
      <alignment horizontal="right" vertical="center" shrinkToFit="1"/>
      <protection/>
    </xf>
    <xf numFmtId="0" fontId="1" fillId="25" borderId="0" xfId="69" applyFont="1" applyFill="1" applyBorder="1" applyAlignment="1">
      <alignment/>
      <protection/>
    </xf>
    <xf numFmtId="0" fontId="2" fillId="25" borderId="0" xfId="69" applyFont="1" applyFill="1" applyBorder="1" applyAlignment="1">
      <alignment/>
      <protection/>
    </xf>
    <xf numFmtId="0" fontId="2" fillId="25" borderId="0" xfId="69" applyFont="1" applyFill="1" applyBorder="1" applyAlignment="1">
      <alignment horizontal="center" vertical="center"/>
      <protection/>
    </xf>
    <xf numFmtId="0" fontId="2" fillId="25" borderId="0" xfId="69" applyFont="1" applyFill="1" applyBorder="1" applyAlignment="1">
      <alignment horizontal="center" vertical="center" textRotation="255"/>
      <protection/>
    </xf>
    <xf numFmtId="0" fontId="12" fillId="25" borderId="0" xfId="69" applyFont="1" applyFill="1" applyBorder="1" applyAlignment="1">
      <alignment horizontal="left" vertical="center"/>
      <protection/>
    </xf>
    <xf numFmtId="0" fontId="2" fillId="25" borderId="34" xfId="69" applyFont="1" applyFill="1" applyBorder="1" applyAlignment="1">
      <alignment/>
      <protection/>
    </xf>
    <xf numFmtId="0" fontId="2" fillId="25" borderId="35" xfId="69" applyFont="1" applyFill="1" applyBorder="1" applyAlignment="1">
      <alignment/>
      <protection/>
    </xf>
    <xf numFmtId="0" fontId="2" fillId="25" borderId="0" xfId="69" applyFont="1" applyFill="1" applyBorder="1" applyAlignment="1">
      <alignment horizontal="right" vertical="center"/>
      <protection/>
    </xf>
    <xf numFmtId="0" fontId="22" fillId="25" borderId="0" xfId="69" applyFont="1" applyFill="1" applyBorder="1">
      <alignment/>
      <protection/>
    </xf>
    <xf numFmtId="0" fontId="13" fillId="25" borderId="0" xfId="69" applyFont="1" applyFill="1" applyAlignment="1">
      <alignment horizontal="distributed"/>
      <protection/>
    </xf>
    <xf numFmtId="0" fontId="17" fillId="25" borderId="0" xfId="65" applyFont="1" applyFill="1" applyAlignment="1">
      <alignment horizontal="center" vertical="center"/>
      <protection/>
    </xf>
    <xf numFmtId="0" fontId="8" fillId="25" borderId="0" xfId="65" applyFont="1" applyFill="1" applyBorder="1" applyAlignment="1">
      <alignment horizontal="left"/>
      <protection/>
    </xf>
    <xf numFmtId="0" fontId="1" fillId="25" borderId="32" xfId="65" applyFont="1" applyFill="1" applyBorder="1" applyAlignment="1">
      <alignment/>
      <protection/>
    </xf>
    <xf numFmtId="0" fontId="1" fillId="0" borderId="17" xfId="73" applyNumberFormat="1" applyFont="1" applyFill="1" applyBorder="1" applyAlignment="1">
      <alignment horizontal="center" vertical="center" shrinkToFit="1"/>
      <protection/>
    </xf>
    <xf numFmtId="56" fontId="1" fillId="0" borderId="10" xfId="73" applyNumberFormat="1" applyFont="1" applyFill="1" applyBorder="1" applyAlignment="1">
      <alignment horizontal="center" vertical="center" shrinkToFit="1"/>
      <protection/>
    </xf>
    <xf numFmtId="0" fontId="2" fillId="0" borderId="19" xfId="70" applyFont="1" applyFill="1" applyBorder="1" applyAlignment="1" quotePrefix="1">
      <alignment vertical="center"/>
      <protection/>
    </xf>
    <xf numFmtId="0" fontId="1" fillId="1" borderId="17" xfId="70" applyFont="1" applyFill="1" applyBorder="1" applyAlignment="1">
      <alignment horizontal="center" vertical="center"/>
      <protection/>
    </xf>
    <xf numFmtId="0" fontId="1" fillId="1" borderId="18" xfId="74" applyFont="1" applyFill="1" applyBorder="1" applyAlignment="1" quotePrefix="1">
      <alignment horizontal="right" vertical="center"/>
      <protection/>
    </xf>
    <xf numFmtId="0" fontId="4" fillId="1" borderId="10" xfId="74" applyFont="1" applyFill="1" applyBorder="1" applyAlignment="1">
      <alignment horizontal="center" vertical="center" shrinkToFit="1"/>
      <protection/>
    </xf>
    <xf numFmtId="0" fontId="1" fillId="1" borderId="17" xfId="74" applyFont="1" applyFill="1" applyBorder="1" applyAlignment="1">
      <alignment horizontal="center" vertical="center" shrinkToFit="1"/>
      <protection/>
    </xf>
    <xf numFmtId="0" fontId="1" fillId="1" borderId="23" xfId="74" applyFont="1" applyFill="1" applyBorder="1" applyAlignment="1">
      <alignment horizontal="center" vertical="center" shrinkToFit="1"/>
      <protection/>
    </xf>
    <xf numFmtId="0" fontId="2" fillId="1" borderId="20" xfId="70" applyFont="1" applyFill="1" applyBorder="1" applyAlignment="1">
      <alignment horizontal="distributed" vertical="center"/>
      <protection/>
    </xf>
    <xf numFmtId="0" fontId="1" fillId="1" borderId="20" xfId="70" applyFont="1" applyFill="1" applyBorder="1" applyAlignment="1">
      <alignment horizontal="center" vertical="center"/>
      <protection/>
    </xf>
    <xf numFmtId="0" fontId="2" fillId="1" borderId="20" xfId="70" applyFont="1" applyFill="1" applyBorder="1" applyAlignment="1">
      <alignment horizontal="center" vertical="center"/>
      <protection/>
    </xf>
    <xf numFmtId="0" fontId="2" fillId="1" borderId="21" xfId="70" applyFont="1" applyFill="1" applyBorder="1" applyAlignment="1">
      <alignment horizontal="distributed" vertical="center"/>
      <protection/>
    </xf>
    <xf numFmtId="0" fontId="2" fillId="1" borderId="10" xfId="74" applyFont="1" applyFill="1" applyBorder="1" applyAlignment="1">
      <alignment horizontal="center" vertical="center" shrinkToFit="1"/>
      <protection/>
    </xf>
    <xf numFmtId="0" fontId="1" fillId="1" borderId="10" xfId="70" applyFont="1" applyFill="1" applyBorder="1" applyAlignment="1">
      <alignment horizontal="center" vertical="center"/>
      <protection/>
    </xf>
    <xf numFmtId="0" fontId="1" fillId="1" borderId="10" xfId="74" applyFont="1" applyFill="1" applyBorder="1" applyAlignment="1" quotePrefix="1">
      <alignment horizontal="right" vertical="center"/>
      <protection/>
    </xf>
    <xf numFmtId="0" fontId="1" fillId="1" borderId="18" xfId="74" applyFont="1" applyFill="1" applyBorder="1" applyAlignment="1">
      <alignment horizontal="center" vertical="center" shrinkToFit="1"/>
      <protection/>
    </xf>
    <xf numFmtId="0" fontId="1" fillId="1" borderId="28" xfId="74" applyFont="1" applyFill="1" applyBorder="1" applyAlignment="1">
      <alignment horizontal="center" vertical="center" shrinkToFit="1"/>
      <protection/>
    </xf>
    <xf numFmtId="0" fontId="2" fillId="1" borderId="23" xfId="70" applyFont="1" applyFill="1" applyBorder="1" applyAlignment="1">
      <alignment horizontal="distributed" vertical="center"/>
      <protection/>
    </xf>
    <xf numFmtId="0" fontId="1" fillId="1" borderId="23" xfId="70" applyFont="1" applyFill="1" applyBorder="1" applyAlignment="1">
      <alignment horizontal="center" vertical="center"/>
      <protection/>
    </xf>
    <xf numFmtId="0" fontId="2" fillId="1" borderId="23" xfId="70" applyFont="1" applyFill="1" applyBorder="1" applyAlignment="1">
      <alignment horizontal="center" vertical="center"/>
      <protection/>
    </xf>
    <xf numFmtId="0" fontId="2" fillId="1" borderId="24" xfId="70" applyFont="1" applyFill="1" applyBorder="1" applyAlignment="1">
      <alignment horizontal="distributed" vertical="center"/>
      <protection/>
    </xf>
    <xf numFmtId="0" fontId="2" fillId="1" borderId="18" xfId="74" applyFont="1" applyFill="1" applyBorder="1" applyAlignment="1">
      <alignment horizontal="center" vertical="center" shrinkToFit="1"/>
      <protection/>
    </xf>
    <xf numFmtId="0" fontId="4" fillId="0" borderId="0" xfId="73" applyFont="1" applyFill="1" applyBorder="1" applyAlignment="1">
      <alignment horizontal="center" vertical="center"/>
      <protection/>
    </xf>
    <xf numFmtId="0" fontId="1" fillId="0" borderId="0" xfId="73" applyFont="1" applyFill="1" applyBorder="1" applyAlignment="1">
      <alignment horizontal="center" vertical="center" shrinkToFit="1"/>
      <protection/>
    </xf>
    <xf numFmtId="0" fontId="1" fillId="24" borderId="0" xfId="74" applyFont="1" applyFill="1" applyBorder="1" applyAlignment="1">
      <alignment horizontal="center" vertical="center" shrinkToFit="1"/>
      <protection/>
    </xf>
    <xf numFmtId="0" fontId="2" fillId="0" borderId="20" xfId="70" applyFont="1" applyFill="1" applyBorder="1" applyAlignment="1" quotePrefix="1">
      <alignment horizontal="distributed" vertical="center"/>
      <protection/>
    </xf>
    <xf numFmtId="56" fontId="8" fillId="24" borderId="0" xfId="75" applyNumberFormat="1" applyFont="1" applyFill="1" applyAlignment="1">
      <alignment horizontal="left" vertical="center"/>
      <protection/>
    </xf>
    <xf numFmtId="0" fontId="1" fillId="25" borderId="0" xfId="65" applyFont="1" applyFill="1" applyBorder="1" applyAlignment="1">
      <alignment horizontal="right" vertical="center"/>
      <protection/>
    </xf>
    <xf numFmtId="0" fontId="2" fillId="25" borderId="28" xfId="65" applyFont="1" applyFill="1" applyBorder="1" applyAlignment="1">
      <alignment horizontal="right" vertical="center"/>
      <protection/>
    </xf>
    <xf numFmtId="0" fontId="2" fillId="25" borderId="30" xfId="65" applyFont="1" applyFill="1" applyBorder="1" applyAlignment="1">
      <alignment horizontal="right" vertical="center"/>
      <protection/>
    </xf>
    <xf numFmtId="0" fontId="1" fillId="0" borderId="0" xfId="64" applyFont="1" applyFill="1" applyBorder="1" applyAlignment="1">
      <alignment horizontal="distributed" vertical="center" shrinkToFit="1"/>
      <protection/>
    </xf>
    <xf numFmtId="0" fontId="12" fillId="25" borderId="28" xfId="65" applyFont="1" applyFill="1" applyBorder="1" applyAlignment="1">
      <alignment horizontal="left"/>
      <protection/>
    </xf>
    <xf numFmtId="0" fontId="1" fillId="25" borderId="0" xfId="65" applyFont="1" applyFill="1" applyBorder="1">
      <alignment/>
      <protection/>
    </xf>
    <xf numFmtId="0" fontId="2" fillId="25" borderId="36" xfId="65" applyFont="1" applyFill="1" applyBorder="1" applyAlignment="1">
      <alignment horizontal="right" vertical="center"/>
      <protection/>
    </xf>
    <xf numFmtId="0" fontId="1" fillId="25" borderId="36" xfId="65" applyFont="1" applyFill="1" applyBorder="1" applyAlignment="1">
      <alignment/>
      <protection/>
    </xf>
    <xf numFmtId="0" fontId="2" fillId="25" borderId="36" xfId="65" applyFont="1" applyFill="1" applyBorder="1" applyAlignment="1">
      <alignment horizontal="center" vertical="center"/>
      <protection/>
    </xf>
    <xf numFmtId="0" fontId="2" fillId="25" borderId="34" xfId="65" applyFont="1" applyFill="1" applyBorder="1" applyAlignment="1">
      <alignment horizontal="right" vertical="center"/>
      <protection/>
    </xf>
    <xf numFmtId="0" fontId="2" fillId="25" borderId="28" xfId="65" applyFont="1" applyFill="1" applyBorder="1" applyAlignment="1">
      <alignment/>
      <protection/>
    </xf>
    <xf numFmtId="0" fontId="2" fillId="25" borderId="37" xfId="65" applyFont="1" applyFill="1" applyBorder="1" applyAlignment="1">
      <alignment/>
      <protection/>
    </xf>
    <xf numFmtId="0" fontId="2" fillId="25" borderId="38" xfId="65" applyFont="1" applyFill="1" applyBorder="1" applyAlignment="1">
      <alignment horizontal="center" vertical="center"/>
      <protection/>
    </xf>
    <xf numFmtId="0" fontId="2" fillId="25" borderId="38" xfId="65" applyFont="1" applyFill="1" applyBorder="1" applyAlignment="1">
      <alignment horizontal="center" vertical="center" textRotation="255"/>
      <protection/>
    </xf>
    <xf numFmtId="0" fontId="1" fillId="25" borderId="38" xfId="65" applyFont="1" applyFill="1" applyBorder="1" applyAlignment="1">
      <alignment/>
      <protection/>
    </xf>
    <xf numFmtId="0" fontId="1" fillId="25" borderId="39" xfId="65" applyFont="1" applyFill="1" applyBorder="1" applyAlignment="1">
      <alignment/>
      <protection/>
    </xf>
    <xf numFmtId="0" fontId="2" fillId="25" borderId="36" xfId="65" applyFont="1" applyFill="1" applyBorder="1" applyAlignment="1">
      <alignment horizontal="center" vertical="center" textRotation="255"/>
      <protection/>
    </xf>
    <xf numFmtId="0" fontId="2" fillId="25" borderId="36" xfId="65" applyFont="1" applyFill="1" applyBorder="1" applyAlignment="1">
      <alignment/>
      <protection/>
    </xf>
    <xf numFmtId="0" fontId="12" fillId="25" borderId="36" xfId="65" applyFont="1" applyFill="1" applyBorder="1" applyAlignment="1">
      <alignment horizontal="left" vertical="center"/>
      <protection/>
    </xf>
    <xf numFmtId="0" fontId="1" fillId="25" borderId="28" xfId="65" applyFont="1" applyFill="1" applyBorder="1" applyAlignment="1">
      <alignment/>
      <protection/>
    </xf>
    <xf numFmtId="0" fontId="1" fillId="25" borderId="30" xfId="65" applyFont="1" applyFill="1" applyBorder="1" applyAlignment="1">
      <alignment/>
      <protection/>
    </xf>
    <xf numFmtId="0" fontId="1" fillId="25" borderId="31" xfId="65" applyFont="1" applyFill="1" applyBorder="1" applyAlignment="1">
      <alignment/>
      <protection/>
    </xf>
    <xf numFmtId="0" fontId="1" fillId="25" borderId="35" xfId="65" applyFont="1" applyFill="1" applyBorder="1" applyAlignment="1">
      <alignment/>
      <protection/>
    </xf>
    <xf numFmtId="0" fontId="2" fillId="25" borderId="0" xfId="65" applyFont="1" applyFill="1" applyBorder="1" applyAlignment="1">
      <alignment horizontal="left" vertical="center"/>
      <protection/>
    </xf>
    <xf numFmtId="0" fontId="1" fillId="25" borderId="0" xfId="65" applyFont="1" applyFill="1" applyBorder="1" applyAlignment="1">
      <alignment horizontal="right"/>
      <protection/>
    </xf>
    <xf numFmtId="0" fontId="2" fillId="25" borderId="0" xfId="65" applyFont="1" applyFill="1" applyBorder="1" applyAlignment="1">
      <alignment horizontal="right"/>
      <protection/>
    </xf>
    <xf numFmtId="0" fontId="2" fillId="25" borderId="0" xfId="65" applyFont="1" applyFill="1" applyBorder="1" applyAlignment="1" quotePrefix="1">
      <alignment horizontal="right" vertical="center"/>
      <protection/>
    </xf>
    <xf numFmtId="0" fontId="12" fillId="25" borderId="0" xfId="65" applyFont="1" applyFill="1" applyBorder="1" applyAlignment="1">
      <alignment horizontal="right" vertical="center"/>
      <protection/>
    </xf>
    <xf numFmtId="0" fontId="2" fillId="25" borderId="0" xfId="65" applyFont="1" applyFill="1" applyBorder="1" applyAlignment="1">
      <alignment horizontal="left"/>
      <protection/>
    </xf>
    <xf numFmtId="0" fontId="1" fillId="25" borderId="30" xfId="65" applyFont="1" applyFill="1" applyBorder="1" applyAlignment="1">
      <alignment horizontal="left" vertical="center"/>
      <protection/>
    </xf>
    <xf numFmtId="0" fontId="2" fillId="25" borderId="28" xfId="65" applyFont="1" applyFill="1" applyBorder="1" applyAlignment="1" quotePrefix="1">
      <alignment horizontal="left" vertical="center"/>
      <protection/>
    </xf>
    <xf numFmtId="0" fontId="1" fillId="25" borderId="0" xfId="65" applyFont="1" applyFill="1" applyBorder="1" applyAlignment="1">
      <alignment horizontal="left" vertical="center"/>
      <protection/>
    </xf>
    <xf numFmtId="0" fontId="8" fillId="25" borderId="0" xfId="65" applyFont="1" applyFill="1" applyAlignment="1">
      <alignment horizontal="right"/>
      <protection/>
    </xf>
    <xf numFmtId="0" fontId="8" fillId="25" borderId="0" xfId="65" applyFont="1" applyFill="1" applyBorder="1" applyAlignment="1">
      <alignment horizontal="right"/>
      <protection/>
    </xf>
    <xf numFmtId="0" fontId="1" fillId="25" borderId="30" xfId="65" applyFont="1" applyFill="1" applyBorder="1" applyAlignment="1">
      <alignment horizontal="right"/>
      <protection/>
    </xf>
    <xf numFmtId="0" fontId="0" fillId="0" borderId="0" xfId="0" applyFill="1" applyAlignment="1">
      <alignment horizontal="left" vertical="center"/>
    </xf>
    <xf numFmtId="0" fontId="1" fillId="25" borderId="30" xfId="65" applyFont="1" applyFill="1" applyBorder="1" applyAlignment="1">
      <alignment horizontal="right" vertical="center"/>
      <protection/>
    </xf>
    <xf numFmtId="0" fontId="1" fillId="25" borderId="28" xfId="65" applyFont="1" applyFill="1" applyBorder="1" applyAlignment="1">
      <alignment horizontal="right" vertical="center"/>
      <protection/>
    </xf>
    <xf numFmtId="0" fontId="1" fillId="25" borderId="30" xfId="65" applyFont="1" applyFill="1" applyBorder="1" applyAlignment="1">
      <alignment horizontal="left" vertical="center" shrinkToFit="1"/>
      <protection/>
    </xf>
    <xf numFmtId="0" fontId="4" fillId="0" borderId="25" xfId="75" applyFont="1" applyFill="1" applyBorder="1" applyAlignment="1">
      <alignment horizontal="center" vertical="center"/>
      <protection/>
    </xf>
    <xf numFmtId="0" fontId="4" fillId="0" borderId="26" xfId="75" applyFont="1" applyFill="1" applyBorder="1" applyAlignment="1">
      <alignment horizontal="center" vertical="center"/>
      <protection/>
    </xf>
    <xf numFmtId="0" fontId="4" fillId="0" borderId="27" xfId="75" applyFont="1" applyFill="1" applyBorder="1" applyAlignment="1">
      <alignment horizontal="center" vertical="center"/>
      <protection/>
    </xf>
    <xf numFmtId="0" fontId="14" fillId="25" borderId="0" xfId="65" applyFont="1" applyFill="1" applyAlignment="1">
      <alignment horizontal="center"/>
      <protection/>
    </xf>
    <xf numFmtId="0" fontId="15" fillId="25" borderId="0" xfId="65" applyFont="1" applyFill="1" applyAlignment="1">
      <alignment horizontal="center"/>
      <protection/>
    </xf>
    <xf numFmtId="0" fontId="1" fillId="25" borderId="0" xfId="65" applyFont="1" applyFill="1" applyAlignment="1">
      <alignment horizontal="distributed"/>
      <protection/>
    </xf>
    <xf numFmtId="0" fontId="8" fillId="25" borderId="0" xfId="65" applyFont="1" applyFill="1" applyAlignment="1">
      <alignment horizontal="left"/>
      <protection/>
    </xf>
    <xf numFmtId="0" fontId="22" fillId="25" borderId="0" xfId="65" applyFont="1" applyFill="1" applyAlignment="1">
      <alignment horizontal="distributed" vertical="center"/>
      <protection/>
    </xf>
    <xf numFmtId="0" fontId="22" fillId="25" borderId="30" xfId="65" applyFont="1" applyFill="1" applyBorder="1" applyAlignment="1">
      <alignment horizontal="right" vertical="center"/>
      <protection/>
    </xf>
    <xf numFmtId="0" fontId="12" fillId="25" borderId="0" xfId="65" applyFont="1" applyFill="1" applyAlignment="1">
      <alignment horizontal="distributed" vertical="center"/>
      <protection/>
    </xf>
    <xf numFmtId="0" fontId="12" fillId="25" borderId="30" xfId="65" applyFont="1" applyFill="1" applyBorder="1" applyAlignment="1">
      <alignment horizontal="right" vertical="center"/>
      <protection/>
    </xf>
    <xf numFmtId="0" fontId="1" fillId="25" borderId="0" xfId="65" applyFont="1" applyFill="1" applyBorder="1" applyAlignment="1">
      <alignment horizontal="distributed" vertical="center"/>
      <protection/>
    </xf>
    <xf numFmtId="0" fontId="1" fillId="25" borderId="0" xfId="65" applyFont="1" applyFill="1" applyBorder="1" applyAlignment="1">
      <alignment horizontal="distributed" vertical="center" shrinkToFit="1"/>
      <protection/>
    </xf>
    <xf numFmtId="0" fontId="1" fillId="25" borderId="0" xfId="65" applyFont="1" applyFill="1" applyBorder="1" applyAlignment="1">
      <alignment horizontal="right" vertical="center"/>
      <protection/>
    </xf>
    <xf numFmtId="0" fontId="11" fillId="25" borderId="33" xfId="65" applyFont="1" applyFill="1" applyBorder="1" applyAlignment="1">
      <alignment horizontal="right" vertical="center"/>
      <protection/>
    </xf>
    <xf numFmtId="0" fontId="12" fillId="25" borderId="0" xfId="65" applyFont="1" applyFill="1" applyBorder="1" applyAlignment="1">
      <alignment horizontal="left" vertical="center"/>
      <protection/>
    </xf>
    <xf numFmtId="0" fontId="2" fillId="25" borderId="0" xfId="65" applyFont="1" applyFill="1" applyBorder="1" applyAlignment="1">
      <alignment horizontal="distributed"/>
      <protection/>
    </xf>
    <xf numFmtId="0" fontId="1" fillId="25" borderId="0" xfId="65" applyFont="1" applyFill="1" applyAlignment="1">
      <alignment horizontal="center" vertical="center" shrinkToFit="1"/>
      <protection/>
    </xf>
    <xf numFmtId="0" fontId="1" fillId="25" borderId="0" xfId="65" applyFont="1" applyFill="1" applyAlignment="1">
      <alignment horizontal="distributed" vertical="center"/>
      <protection/>
    </xf>
    <xf numFmtId="0" fontId="11" fillId="25" borderId="31" xfId="65" applyFont="1" applyFill="1" applyBorder="1" applyAlignment="1">
      <alignment horizontal="right" vertical="center"/>
      <protection/>
    </xf>
    <xf numFmtId="0" fontId="11" fillId="25" borderId="32" xfId="65" applyFont="1" applyFill="1" applyBorder="1" applyAlignment="1">
      <alignment horizontal="right" vertical="center"/>
      <protection/>
    </xf>
    <xf numFmtId="0" fontId="21" fillId="25" borderId="0" xfId="65" applyFont="1" applyFill="1" applyBorder="1" applyAlignment="1" quotePrefix="1">
      <alignment horizontal="center" vertical="center"/>
      <protection/>
    </xf>
    <xf numFmtId="0" fontId="21" fillId="25" borderId="0" xfId="65" applyFont="1" applyFill="1" applyBorder="1" applyAlignment="1">
      <alignment horizontal="center" vertical="center"/>
      <protection/>
    </xf>
    <xf numFmtId="0" fontId="12" fillId="25" borderId="0" xfId="65" applyFont="1" applyFill="1" applyAlignment="1" quotePrefix="1">
      <alignment horizontal="center" vertical="center"/>
      <protection/>
    </xf>
    <xf numFmtId="0" fontId="12" fillId="25" borderId="0" xfId="65" applyFont="1" applyFill="1" applyAlignment="1">
      <alignment horizontal="center" vertical="center"/>
      <protection/>
    </xf>
    <xf numFmtId="0" fontId="1" fillId="25" borderId="30" xfId="65" applyFont="1" applyFill="1" applyBorder="1" applyAlignment="1">
      <alignment horizontal="right" vertical="center"/>
      <protection/>
    </xf>
    <xf numFmtId="0" fontId="1" fillId="25" borderId="28" xfId="65" applyFont="1" applyFill="1" applyBorder="1" applyAlignment="1">
      <alignment horizontal="right" vertical="center"/>
      <protection/>
    </xf>
    <xf numFmtId="0" fontId="1" fillId="25" borderId="0" xfId="65" applyFont="1" applyFill="1" applyAlignment="1">
      <alignment horizontal="center"/>
      <protection/>
    </xf>
    <xf numFmtId="0" fontId="14" fillId="25" borderId="0" xfId="69" applyFont="1" applyFill="1" applyAlignment="1">
      <alignment horizontal="center"/>
      <protection/>
    </xf>
    <xf numFmtId="0" fontId="15" fillId="25" borderId="0" xfId="69" applyFont="1" applyFill="1" applyAlignment="1">
      <alignment horizontal="center"/>
      <protection/>
    </xf>
    <xf numFmtId="0" fontId="1" fillId="25" borderId="0" xfId="69" applyFont="1" applyFill="1" applyAlignment="1">
      <alignment horizontal="distributed"/>
      <protection/>
    </xf>
    <xf numFmtId="0" fontId="8" fillId="25" borderId="0" xfId="69" applyFont="1" applyFill="1" applyAlignment="1">
      <alignment horizontal="left"/>
      <protection/>
    </xf>
    <xf numFmtId="0" fontId="22" fillId="25" borderId="0" xfId="69" applyFont="1" applyFill="1" applyAlignment="1">
      <alignment horizontal="distributed" vertical="center"/>
      <protection/>
    </xf>
    <xf numFmtId="0" fontId="12" fillId="25" borderId="0" xfId="69" applyFont="1" applyFill="1" applyAlignment="1">
      <alignment horizontal="distributed" vertical="center"/>
      <protection/>
    </xf>
    <xf numFmtId="0" fontId="1" fillId="25" borderId="0" xfId="69" applyFont="1" applyFill="1" applyBorder="1" applyAlignment="1">
      <alignment horizontal="distributed" vertical="center"/>
      <protection/>
    </xf>
    <xf numFmtId="0" fontId="1" fillId="25" borderId="0" xfId="69" applyFont="1" applyFill="1" applyBorder="1" applyAlignment="1">
      <alignment horizontal="distributed" vertical="center" shrinkToFit="1"/>
      <protection/>
    </xf>
    <xf numFmtId="0" fontId="1" fillId="25" borderId="0" xfId="69" applyFont="1" applyFill="1" applyAlignment="1">
      <alignment horizontal="distributed" vertical="center" shrinkToFit="1"/>
      <protection/>
    </xf>
    <xf numFmtId="0" fontId="1" fillId="25" borderId="0" xfId="69" applyFont="1" applyFill="1" applyAlignment="1">
      <alignment horizontal="distributed" vertical="center"/>
      <protection/>
    </xf>
    <xf numFmtId="0" fontId="21" fillId="25" borderId="0" xfId="69" applyFont="1" applyFill="1" applyBorder="1" applyAlignment="1" quotePrefix="1">
      <alignment horizontal="center" vertical="center"/>
      <protection/>
    </xf>
    <xf numFmtId="0" fontId="21" fillId="25" borderId="0" xfId="69" applyFont="1" applyFill="1" applyBorder="1" applyAlignment="1">
      <alignment horizontal="center" vertical="center"/>
      <protection/>
    </xf>
    <xf numFmtId="0" fontId="12" fillId="25" borderId="0" xfId="69" applyFont="1" applyFill="1" applyAlignment="1" quotePrefix="1">
      <alignment horizontal="center" vertical="center"/>
      <protection/>
    </xf>
    <xf numFmtId="0" fontId="12" fillId="25" borderId="0" xfId="69" applyFont="1" applyFill="1" applyAlignment="1">
      <alignment horizontal="center" vertical="center"/>
      <protection/>
    </xf>
    <xf numFmtId="0" fontId="1" fillId="25" borderId="0" xfId="69" applyFont="1" applyFill="1" applyAlignment="1">
      <alignment horizontal="center"/>
      <protection/>
    </xf>
    <xf numFmtId="0" fontId="11" fillId="25" borderId="35" xfId="65" applyFont="1" applyFill="1" applyBorder="1" applyAlignment="1">
      <alignment horizontal="left" vertical="center"/>
      <protection/>
    </xf>
    <xf numFmtId="0" fontId="11" fillId="25" borderId="34" xfId="65" applyFont="1" applyFill="1" applyBorder="1" applyAlignment="1">
      <alignment horizontal="left" vertical="center"/>
      <protection/>
    </xf>
    <xf numFmtId="0" fontId="11" fillId="25" borderId="35" xfId="65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4" fillId="25" borderId="0" xfId="65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5" fillId="25" borderId="0" xfId="65" applyFont="1" applyFill="1" applyAlignment="1">
      <alignment horizontal="center" vertical="center"/>
      <protection/>
    </xf>
    <xf numFmtId="0" fontId="11" fillId="25" borderId="36" xfId="65" applyFont="1" applyFill="1" applyBorder="1" applyAlignment="1">
      <alignment horizontal="left" vertical="center"/>
      <protection/>
    </xf>
    <xf numFmtId="0" fontId="22" fillId="0" borderId="40" xfId="65" applyFont="1" applyFill="1" applyBorder="1" applyAlignment="1">
      <alignment horizontal="center"/>
      <protection/>
    </xf>
    <xf numFmtId="0" fontId="21" fillId="0" borderId="40" xfId="65" applyFont="1" applyFill="1" applyBorder="1" applyAlignment="1" quotePrefix="1">
      <alignment horizontal="center" vertical="center"/>
      <protection/>
    </xf>
    <xf numFmtId="0" fontId="1" fillId="25" borderId="0" xfId="65" applyFont="1" applyFill="1" applyAlignment="1" quotePrefix="1">
      <alignment horizontal="distributed" vertical="center"/>
      <protection/>
    </xf>
    <xf numFmtId="0" fontId="4" fillId="25" borderId="0" xfId="65" applyFont="1" applyFill="1" applyAlignment="1">
      <alignment horizontal="distributed" vertical="center"/>
      <protection/>
    </xf>
    <xf numFmtId="0" fontId="21" fillId="0" borderId="40" xfId="65" applyFont="1" applyFill="1" applyBorder="1" applyAlignment="1">
      <alignment horizontal="center" vertical="center"/>
      <protection/>
    </xf>
    <xf numFmtId="0" fontId="11" fillId="25" borderId="0" xfId="65" applyFont="1" applyFill="1" applyBorder="1" applyAlignment="1">
      <alignment horizontal="right" vertical="center"/>
      <protection/>
    </xf>
    <xf numFmtId="0" fontId="2" fillId="25" borderId="36" xfId="65" applyFont="1" applyFill="1" applyBorder="1" applyAlignment="1">
      <alignment horizontal="center" vertical="center"/>
      <protection/>
    </xf>
    <xf numFmtId="0" fontId="2" fillId="25" borderId="33" xfId="65" applyFont="1" applyFill="1" applyBorder="1" applyAlignment="1">
      <alignment horizontal="center" vertical="center"/>
      <protection/>
    </xf>
    <xf numFmtId="0" fontId="1" fillId="25" borderId="36" xfId="65" applyFont="1" applyFill="1" applyBorder="1" applyAlignment="1">
      <alignment horizontal="center"/>
      <protection/>
    </xf>
    <xf numFmtId="0" fontId="1" fillId="25" borderId="33" xfId="65" applyFont="1" applyFill="1" applyBorder="1" applyAlignment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" xfId="59"/>
    <cellStyle name="Currency [0]" xfId="60"/>
    <cellStyle name="入力" xfId="61"/>
    <cellStyle name="標準 2" xfId="62"/>
    <cellStyle name="標準 3" xfId="63"/>
    <cellStyle name="標準 3 2" xfId="64"/>
    <cellStyle name="標準 3 2 2" xfId="65"/>
    <cellStyle name="標準 4" xfId="66"/>
    <cellStyle name="標準 4 2" xfId="67"/>
    <cellStyle name="標準 4 2 2" xfId="68"/>
    <cellStyle name="標準 4 2 2 2" xfId="69"/>
    <cellStyle name="標準 4 3" xfId="70"/>
    <cellStyle name="標準 5" xfId="71"/>
    <cellStyle name="標準_2006春30大会開催要項公告" xfId="72"/>
    <cellStyle name="標準_2008夏00総括表0620" xfId="73"/>
    <cellStyle name="標準_2008夏00総括表0620 2" xfId="74"/>
    <cellStyle name="標準_2008夏00総括表0620 3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X111"/>
  <sheetViews>
    <sheetView tabSelected="1" zoomScalePageLayoutView="0" workbookViewId="0" topLeftCell="A1">
      <selection activeCell="C38" sqref="C38"/>
    </sheetView>
  </sheetViews>
  <sheetFormatPr defaultColWidth="13.00390625" defaultRowHeight="13.5"/>
  <cols>
    <col min="1" max="1" width="8.625" style="86" customWidth="1"/>
    <col min="2" max="2" width="12.625" style="86" customWidth="1"/>
    <col min="3" max="3" width="7.125" style="86" customWidth="1"/>
    <col min="4" max="4" width="8.625" style="86" customWidth="1"/>
    <col min="5" max="5" width="7.625" style="86" customWidth="1"/>
    <col min="6" max="6" width="6.125" style="86" customWidth="1"/>
    <col min="7" max="7" width="8.625" style="86" customWidth="1"/>
    <col min="8" max="8" width="12.625" style="86" customWidth="1"/>
    <col min="9" max="9" width="7.125" style="86" customWidth="1"/>
    <col min="10" max="10" width="8.625" style="86" customWidth="1"/>
    <col min="11" max="11" width="7.625" style="86" customWidth="1"/>
    <col min="12" max="12" width="2.625" style="86" customWidth="1"/>
    <col min="13" max="16384" width="13.00390625" style="86" customWidth="1"/>
  </cols>
  <sheetData>
    <row r="3" spans="1:11" ht="15.75" customHeight="1">
      <c r="A3" s="84" t="s">
        <v>0</v>
      </c>
      <c r="B3" s="85"/>
      <c r="E3" s="87"/>
      <c r="G3" s="84" t="s">
        <v>123</v>
      </c>
      <c r="H3" s="85"/>
      <c r="K3" s="87"/>
    </row>
    <row r="4" spans="1:11" ht="15.75" customHeight="1" thickBot="1">
      <c r="A4" s="84"/>
      <c r="B4" s="85"/>
      <c r="E4" s="87" t="s">
        <v>118</v>
      </c>
      <c r="G4" s="84"/>
      <c r="H4" s="85"/>
      <c r="K4" s="87" t="s">
        <v>124</v>
      </c>
    </row>
    <row r="5" spans="1:11" ht="15.75" customHeight="1" thickBot="1">
      <c r="A5" s="88" t="s">
        <v>340</v>
      </c>
      <c r="B5" s="89" t="s">
        <v>341</v>
      </c>
      <c r="C5" s="88" t="s">
        <v>342</v>
      </c>
      <c r="D5" s="90" t="s">
        <v>360</v>
      </c>
      <c r="E5" s="88" t="s">
        <v>344</v>
      </c>
      <c r="G5" s="88" t="s">
        <v>340</v>
      </c>
      <c r="H5" s="89" t="s">
        <v>341</v>
      </c>
      <c r="I5" s="88" t="s">
        <v>342</v>
      </c>
      <c r="J5" s="90" t="s">
        <v>360</v>
      </c>
      <c r="K5" s="88" t="s">
        <v>344</v>
      </c>
    </row>
    <row r="6" spans="1:11" ht="15.75" customHeight="1">
      <c r="A6" s="91" t="s">
        <v>345</v>
      </c>
      <c r="B6" s="92" t="s">
        <v>346</v>
      </c>
      <c r="C6" s="93" t="s">
        <v>347</v>
      </c>
      <c r="D6" s="94">
        <v>1</v>
      </c>
      <c r="E6" s="95" t="s">
        <v>363</v>
      </c>
      <c r="G6" s="91" t="s">
        <v>345</v>
      </c>
      <c r="H6" s="92" t="s">
        <v>346</v>
      </c>
      <c r="I6" s="93" t="s">
        <v>347</v>
      </c>
      <c r="J6" s="94">
        <v>5</v>
      </c>
      <c r="K6" s="95" t="s">
        <v>374</v>
      </c>
    </row>
    <row r="7" spans="1:11" ht="15.75" customHeight="1">
      <c r="A7" s="96" t="s">
        <v>350</v>
      </c>
      <c r="B7" s="97" t="s">
        <v>351</v>
      </c>
      <c r="C7" s="96" t="s">
        <v>347</v>
      </c>
      <c r="D7" s="98">
        <v>2</v>
      </c>
      <c r="E7" s="95" t="s">
        <v>352</v>
      </c>
      <c r="G7" s="96" t="s">
        <v>350</v>
      </c>
      <c r="H7" s="97" t="s">
        <v>351</v>
      </c>
      <c r="I7" s="96" t="s">
        <v>347</v>
      </c>
      <c r="J7" s="98">
        <v>6</v>
      </c>
      <c r="K7" s="95" t="s">
        <v>372</v>
      </c>
    </row>
    <row r="8" spans="1:11" ht="15.75" customHeight="1">
      <c r="A8" s="96" t="s">
        <v>354</v>
      </c>
      <c r="B8" s="97" t="s">
        <v>355</v>
      </c>
      <c r="C8" s="96" t="s">
        <v>347</v>
      </c>
      <c r="D8" s="98">
        <v>3</v>
      </c>
      <c r="E8" s="99" t="s">
        <v>361</v>
      </c>
      <c r="G8" s="96" t="s">
        <v>354</v>
      </c>
      <c r="H8" s="97" t="s">
        <v>355</v>
      </c>
      <c r="I8" s="96" t="s">
        <v>347</v>
      </c>
      <c r="J8" s="98">
        <v>7</v>
      </c>
      <c r="K8" s="99" t="s">
        <v>373</v>
      </c>
    </row>
    <row r="9" spans="1:11" ht="15.75" customHeight="1" thickBot="1">
      <c r="A9" s="100" t="s">
        <v>357</v>
      </c>
      <c r="B9" s="101" t="s">
        <v>358</v>
      </c>
      <c r="C9" s="100" t="s">
        <v>347</v>
      </c>
      <c r="D9" s="102">
        <v>4</v>
      </c>
      <c r="E9" s="103" t="s">
        <v>348</v>
      </c>
      <c r="G9" s="100" t="s">
        <v>357</v>
      </c>
      <c r="H9" s="101" t="s">
        <v>358</v>
      </c>
      <c r="I9" s="100" t="s">
        <v>347</v>
      </c>
      <c r="J9" s="102">
        <v>8</v>
      </c>
      <c r="K9" s="103" t="s">
        <v>369</v>
      </c>
    </row>
    <row r="10" spans="5:11" ht="15.75" customHeight="1" thickBot="1">
      <c r="E10" s="87" t="s">
        <v>119</v>
      </c>
      <c r="K10" s="87" t="s">
        <v>125</v>
      </c>
    </row>
    <row r="11" spans="1:11" ht="15.75" customHeight="1" thickBot="1">
      <c r="A11" s="88" t="s">
        <v>340</v>
      </c>
      <c r="B11" s="89" t="s">
        <v>341</v>
      </c>
      <c r="C11" s="88" t="s">
        <v>342</v>
      </c>
      <c r="D11" s="90" t="s">
        <v>1</v>
      </c>
      <c r="E11" s="88" t="s">
        <v>344</v>
      </c>
      <c r="G11" s="88" t="s">
        <v>340</v>
      </c>
      <c r="H11" s="89" t="s">
        <v>341</v>
      </c>
      <c r="I11" s="88" t="s">
        <v>342</v>
      </c>
      <c r="J11" s="90" t="s">
        <v>1</v>
      </c>
      <c r="K11" s="88" t="s">
        <v>344</v>
      </c>
    </row>
    <row r="12" spans="1:11" ht="15.75" customHeight="1">
      <c r="A12" s="93" t="s">
        <v>345</v>
      </c>
      <c r="B12" s="92" t="s">
        <v>346</v>
      </c>
      <c r="C12" s="93" t="s">
        <v>347</v>
      </c>
      <c r="D12" s="94">
        <v>9</v>
      </c>
      <c r="E12" s="95" t="s">
        <v>365</v>
      </c>
      <c r="G12" s="93" t="s">
        <v>345</v>
      </c>
      <c r="H12" s="92" t="s">
        <v>346</v>
      </c>
      <c r="I12" s="93" t="s">
        <v>347</v>
      </c>
      <c r="J12" s="94">
        <v>13</v>
      </c>
      <c r="K12" s="95" t="s">
        <v>364</v>
      </c>
    </row>
    <row r="13" spans="1:11" ht="15.75" customHeight="1">
      <c r="A13" s="96" t="s">
        <v>350</v>
      </c>
      <c r="B13" s="97" t="s">
        <v>351</v>
      </c>
      <c r="C13" s="96" t="s">
        <v>347</v>
      </c>
      <c r="D13" s="98">
        <v>10</v>
      </c>
      <c r="E13" s="95" t="s">
        <v>367</v>
      </c>
      <c r="G13" s="96" t="s">
        <v>350</v>
      </c>
      <c r="H13" s="97" t="s">
        <v>351</v>
      </c>
      <c r="I13" s="96" t="s">
        <v>347</v>
      </c>
      <c r="J13" s="98">
        <v>14</v>
      </c>
      <c r="K13" s="95" t="s">
        <v>353</v>
      </c>
    </row>
    <row r="14" spans="1:11" ht="15.75" customHeight="1">
      <c r="A14" s="96" t="s">
        <v>354</v>
      </c>
      <c r="B14" s="97" t="s">
        <v>355</v>
      </c>
      <c r="C14" s="96" t="s">
        <v>347</v>
      </c>
      <c r="D14" s="98">
        <v>11</v>
      </c>
      <c r="E14" s="99" t="s">
        <v>292</v>
      </c>
      <c r="G14" s="96" t="s">
        <v>354</v>
      </c>
      <c r="H14" s="97" t="s">
        <v>355</v>
      </c>
      <c r="I14" s="96" t="s">
        <v>347</v>
      </c>
      <c r="J14" s="98">
        <v>15</v>
      </c>
      <c r="K14" s="99" t="s">
        <v>362</v>
      </c>
    </row>
    <row r="15" spans="1:11" ht="15.75" customHeight="1" thickBot="1">
      <c r="A15" s="100" t="s">
        <v>357</v>
      </c>
      <c r="B15" s="101" t="s">
        <v>358</v>
      </c>
      <c r="C15" s="100" t="s">
        <v>347</v>
      </c>
      <c r="D15" s="102">
        <v>12</v>
      </c>
      <c r="E15" s="103" t="s">
        <v>293</v>
      </c>
      <c r="G15" s="100" t="s">
        <v>357</v>
      </c>
      <c r="H15" s="101" t="s">
        <v>358</v>
      </c>
      <c r="I15" s="100" t="s">
        <v>347</v>
      </c>
      <c r="J15" s="102">
        <v>16</v>
      </c>
      <c r="K15" s="103" t="s">
        <v>349</v>
      </c>
    </row>
    <row r="16" spans="1:11" ht="15.75" customHeight="1">
      <c r="A16" s="104"/>
      <c r="B16" s="105"/>
      <c r="C16" s="106"/>
      <c r="D16" s="107"/>
      <c r="E16" s="108"/>
      <c r="G16" s="104"/>
      <c r="H16" s="105"/>
      <c r="I16" s="106"/>
      <c r="J16" s="107"/>
      <c r="K16" s="108"/>
    </row>
    <row r="17" spans="1:10" ht="15.75" customHeight="1">
      <c r="A17" s="109" t="s">
        <v>120</v>
      </c>
      <c r="G17" s="110"/>
      <c r="H17" s="110"/>
      <c r="I17" s="110"/>
      <c r="J17" s="111"/>
    </row>
    <row r="18" spans="5:10" ht="15.75" customHeight="1" thickBot="1">
      <c r="E18" s="87" t="s">
        <v>121</v>
      </c>
      <c r="G18" s="110"/>
      <c r="H18" s="110"/>
      <c r="I18" s="110"/>
      <c r="J18" s="111"/>
    </row>
    <row r="19" spans="1:8" ht="15.75" customHeight="1" thickBot="1">
      <c r="A19" s="88" t="s">
        <v>340</v>
      </c>
      <c r="B19" s="89" t="s">
        <v>341</v>
      </c>
      <c r="C19" s="88" t="s">
        <v>342</v>
      </c>
      <c r="D19" s="90" t="s">
        <v>307</v>
      </c>
      <c r="E19" s="88" t="s">
        <v>344</v>
      </c>
      <c r="G19" s="104"/>
      <c r="H19" s="112"/>
    </row>
    <row r="20" spans="1:8" ht="15.75" customHeight="1">
      <c r="A20" s="93" t="s">
        <v>345</v>
      </c>
      <c r="B20" s="113" t="s">
        <v>294</v>
      </c>
      <c r="C20" s="95" t="s">
        <v>308</v>
      </c>
      <c r="D20" s="114" t="s">
        <v>204</v>
      </c>
      <c r="E20" s="115" t="s">
        <v>322</v>
      </c>
      <c r="G20" s="104"/>
      <c r="H20" s="105"/>
    </row>
    <row r="21" spans="1:8" ht="15.75" customHeight="1">
      <c r="A21" s="96" t="s">
        <v>350</v>
      </c>
      <c r="B21" s="116" t="s">
        <v>297</v>
      </c>
      <c r="C21" s="95" t="s">
        <v>308</v>
      </c>
      <c r="D21" s="117" t="s">
        <v>205</v>
      </c>
      <c r="E21" s="118" t="s">
        <v>323</v>
      </c>
      <c r="G21" s="104"/>
      <c r="H21" s="105"/>
    </row>
    <row r="22" spans="1:8" ht="15.75" customHeight="1">
      <c r="A22" s="96" t="s">
        <v>354</v>
      </c>
      <c r="B22" s="116" t="s">
        <v>299</v>
      </c>
      <c r="C22" s="99" t="s">
        <v>308</v>
      </c>
      <c r="D22" s="114" t="s">
        <v>206</v>
      </c>
      <c r="E22" s="115" t="s">
        <v>324</v>
      </c>
      <c r="G22" s="104"/>
      <c r="H22" s="105"/>
    </row>
    <row r="23" spans="1:8" ht="15.75" customHeight="1" thickBot="1">
      <c r="A23" s="100" t="s">
        <v>357</v>
      </c>
      <c r="B23" s="119" t="s">
        <v>358</v>
      </c>
      <c r="C23" s="103" t="s">
        <v>308</v>
      </c>
      <c r="D23" s="120" t="s">
        <v>207</v>
      </c>
      <c r="E23" s="121" t="s">
        <v>325</v>
      </c>
      <c r="G23" s="104"/>
      <c r="H23" s="105"/>
    </row>
    <row r="24" spans="1:5" ht="15.75" customHeight="1" thickBot="1">
      <c r="A24" s="104"/>
      <c r="B24" s="105"/>
      <c r="C24" s="106"/>
      <c r="D24" s="107"/>
      <c r="E24" s="87" t="s">
        <v>122</v>
      </c>
    </row>
    <row r="25" spans="1:5" ht="15.75" customHeight="1" thickBot="1">
      <c r="A25" s="88" t="s">
        <v>340</v>
      </c>
      <c r="B25" s="89" t="s">
        <v>341</v>
      </c>
      <c r="C25" s="88" t="s">
        <v>342</v>
      </c>
      <c r="D25" s="90" t="s">
        <v>312</v>
      </c>
      <c r="E25" s="88" t="s">
        <v>344</v>
      </c>
    </row>
    <row r="26" spans="1:5" ht="15.75" customHeight="1">
      <c r="A26" s="93" t="s">
        <v>345</v>
      </c>
      <c r="B26" s="113" t="s">
        <v>294</v>
      </c>
      <c r="C26" s="95" t="s">
        <v>308</v>
      </c>
      <c r="D26" s="114" t="s">
        <v>208</v>
      </c>
      <c r="E26" s="115" t="s">
        <v>326</v>
      </c>
    </row>
    <row r="27" spans="1:5" ht="15.75" customHeight="1">
      <c r="A27" s="96" t="s">
        <v>350</v>
      </c>
      <c r="B27" s="116" t="s">
        <v>297</v>
      </c>
      <c r="C27" s="95" t="s">
        <v>308</v>
      </c>
      <c r="D27" s="117" t="s">
        <v>209</v>
      </c>
      <c r="E27" s="118" t="s">
        <v>327</v>
      </c>
    </row>
    <row r="28" spans="1:5" ht="15.75" customHeight="1">
      <c r="A28" s="96" t="s">
        <v>354</v>
      </c>
      <c r="B28" s="116" t="s">
        <v>299</v>
      </c>
      <c r="C28" s="99" t="s">
        <v>308</v>
      </c>
      <c r="D28" s="114" t="s">
        <v>201</v>
      </c>
      <c r="E28" s="115" t="s">
        <v>202</v>
      </c>
    </row>
    <row r="29" spans="1:19" ht="15.75" customHeight="1" thickBot="1">
      <c r="A29" s="100" t="s">
        <v>357</v>
      </c>
      <c r="B29" s="119" t="s">
        <v>358</v>
      </c>
      <c r="C29" s="103" t="s">
        <v>308</v>
      </c>
      <c r="D29" s="120" t="s">
        <v>306</v>
      </c>
      <c r="E29" s="121" t="s">
        <v>203</v>
      </c>
      <c r="O29" s="104"/>
      <c r="P29" s="105"/>
      <c r="Q29" s="106"/>
      <c r="R29" s="122"/>
      <c r="S29" s="123"/>
    </row>
    <row r="30" ht="15.75" customHeight="1"/>
    <row r="31" spans="1:11" ht="15.75" customHeight="1">
      <c r="A31" s="84" t="s">
        <v>126</v>
      </c>
      <c r="E31" s="87"/>
      <c r="G31" s="84" t="s">
        <v>133</v>
      </c>
      <c r="K31" s="87"/>
    </row>
    <row r="32" spans="1:11" ht="15.75" customHeight="1" thickBot="1">
      <c r="A32" s="84"/>
      <c r="B32" s="85"/>
      <c r="E32" s="125" t="s">
        <v>127</v>
      </c>
      <c r="G32" s="84"/>
      <c r="H32" s="85"/>
      <c r="K32" s="125" t="s">
        <v>125</v>
      </c>
    </row>
    <row r="33" spans="1:11" ht="15.75" customHeight="1" thickBot="1">
      <c r="A33" s="126" t="s">
        <v>340</v>
      </c>
      <c r="B33" s="127" t="s">
        <v>341</v>
      </c>
      <c r="C33" s="126" t="s">
        <v>342</v>
      </c>
      <c r="D33" s="128" t="s">
        <v>360</v>
      </c>
      <c r="E33" s="129" t="s">
        <v>344</v>
      </c>
      <c r="G33" s="88" t="s">
        <v>340</v>
      </c>
      <c r="H33" s="89" t="s">
        <v>341</v>
      </c>
      <c r="I33" s="88" t="s">
        <v>342</v>
      </c>
      <c r="J33" s="128" t="s">
        <v>360</v>
      </c>
      <c r="K33" s="88" t="s">
        <v>344</v>
      </c>
    </row>
    <row r="34" spans="1:11" ht="15.75" customHeight="1">
      <c r="A34" s="130" t="s">
        <v>345</v>
      </c>
      <c r="B34" s="113" t="s">
        <v>294</v>
      </c>
      <c r="C34" s="95" t="s">
        <v>242</v>
      </c>
      <c r="D34" s="114" t="s">
        <v>259</v>
      </c>
      <c r="E34" s="115" t="s">
        <v>371</v>
      </c>
      <c r="G34" s="93" t="s">
        <v>345</v>
      </c>
      <c r="H34" s="92" t="s">
        <v>346</v>
      </c>
      <c r="I34" s="95" t="s">
        <v>347</v>
      </c>
      <c r="J34" s="114">
        <v>17</v>
      </c>
      <c r="K34" s="115" t="s">
        <v>222</v>
      </c>
    </row>
    <row r="35" spans="1:11" ht="15.75" customHeight="1">
      <c r="A35" s="131" t="s">
        <v>350</v>
      </c>
      <c r="B35" s="116" t="s">
        <v>297</v>
      </c>
      <c r="C35" s="95" t="s">
        <v>242</v>
      </c>
      <c r="D35" s="117" t="s">
        <v>259</v>
      </c>
      <c r="E35" s="118" t="s">
        <v>371</v>
      </c>
      <c r="G35" s="96" t="s">
        <v>350</v>
      </c>
      <c r="H35" s="97" t="s">
        <v>351</v>
      </c>
      <c r="I35" s="95" t="s">
        <v>347</v>
      </c>
      <c r="J35" s="117">
        <v>18</v>
      </c>
      <c r="K35" s="118" t="s">
        <v>223</v>
      </c>
    </row>
    <row r="36" spans="1:11" ht="15.75" customHeight="1">
      <c r="A36" s="131" t="s">
        <v>354</v>
      </c>
      <c r="B36" s="116" t="s">
        <v>299</v>
      </c>
      <c r="C36" s="99" t="s">
        <v>242</v>
      </c>
      <c r="D36" s="114" t="s">
        <v>259</v>
      </c>
      <c r="E36" s="115" t="s">
        <v>371</v>
      </c>
      <c r="G36" s="96" t="s">
        <v>354</v>
      </c>
      <c r="H36" s="97" t="s">
        <v>355</v>
      </c>
      <c r="I36" s="99" t="s">
        <v>347</v>
      </c>
      <c r="J36" s="114">
        <v>19</v>
      </c>
      <c r="K36" s="115" t="s">
        <v>337</v>
      </c>
    </row>
    <row r="37" spans="1:11" ht="15.75" customHeight="1" thickBot="1">
      <c r="A37" s="132" t="s">
        <v>357</v>
      </c>
      <c r="B37" s="119" t="s">
        <v>358</v>
      </c>
      <c r="C37" s="103" t="s">
        <v>18</v>
      </c>
      <c r="D37" s="120" t="s">
        <v>19</v>
      </c>
      <c r="E37" s="121" t="s">
        <v>16</v>
      </c>
      <c r="G37" s="100" t="s">
        <v>357</v>
      </c>
      <c r="H37" s="101" t="s">
        <v>358</v>
      </c>
      <c r="I37" s="103" t="s">
        <v>347</v>
      </c>
      <c r="J37" s="120">
        <v>20</v>
      </c>
      <c r="K37" s="121" t="s">
        <v>338</v>
      </c>
    </row>
    <row r="38" spans="1:11" ht="15.75" customHeight="1" thickBot="1">
      <c r="A38" s="133"/>
      <c r="B38" s="133"/>
      <c r="C38" s="133"/>
      <c r="D38" s="134"/>
      <c r="E38" s="125" t="s">
        <v>128</v>
      </c>
      <c r="K38" s="87" t="s">
        <v>58</v>
      </c>
    </row>
    <row r="39" spans="1:11" ht="15.75" customHeight="1" thickBot="1">
      <c r="A39" s="126" t="s">
        <v>340</v>
      </c>
      <c r="B39" s="127" t="s">
        <v>341</v>
      </c>
      <c r="C39" s="126" t="s">
        <v>342</v>
      </c>
      <c r="D39" s="90" t="s">
        <v>1</v>
      </c>
      <c r="E39" s="129" t="s">
        <v>344</v>
      </c>
      <c r="G39" s="88" t="s">
        <v>340</v>
      </c>
      <c r="H39" s="89" t="s">
        <v>341</v>
      </c>
      <c r="I39" s="88" t="s">
        <v>342</v>
      </c>
      <c r="J39" s="90" t="s">
        <v>1</v>
      </c>
      <c r="K39" s="88" t="s">
        <v>344</v>
      </c>
    </row>
    <row r="40" spans="1:11" ht="15.75" customHeight="1">
      <c r="A40" s="130" t="s">
        <v>345</v>
      </c>
      <c r="B40" s="113" t="s">
        <v>294</v>
      </c>
      <c r="C40" s="95" t="s">
        <v>242</v>
      </c>
      <c r="D40" s="114" t="s">
        <v>259</v>
      </c>
      <c r="E40" s="115" t="s">
        <v>371</v>
      </c>
      <c r="G40" s="93" t="s">
        <v>345</v>
      </c>
      <c r="H40" s="92" t="s">
        <v>346</v>
      </c>
      <c r="I40" s="95" t="s">
        <v>347</v>
      </c>
      <c r="J40" s="114">
        <v>21</v>
      </c>
      <c r="K40" s="115" t="s">
        <v>366</v>
      </c>
    </row>
    <row r="41" spans="1:11" ht="15.75" customHeight="1">
      <c r="A41" s="131" t="s">
        <v>350</v>
      </c>
      <c r="B41" s="116" t="s">
        <v>297</v>
      </c>
      <c r="C41" s="95" t="s">
        <v>242</v>
      </c>
      <c r="D41" s="117" t="s">
        <v>259</v>
      </c>
      <c r="E41" s="118" t="s">
        <v>371</v>
      </c>
      <c r="G41" s="96" t="s">
        <v>350</v>
      </c>
      <c r="H41" s="97" t="s">
        <v>351</v>
      </c>
      <c r="I41" s="95" t="s">
        <v>347</v>
      </c>
      <c r="J41" s="117">
        <v>22</v>
      </c>
      <c r="K41" s="118" t="s">
        <v>368</v>
      </c>
    </row>
    <row r="42" spans="1:11" ht="15.75" customHeight="1">
      <c r="A42" s="131" t="s">
        <v>354</v>
      </c>
      <c r="B42" s="116" t="s">
        <v>299</v>
      </c>
      <c r="C42" s="99" t="s">
        <v>242</v>
      </c>
      <c r="D42" s="114" t="s">
        <v>259</v>
      </c>
      <c r="E42" s="115" t="s">
        <v>371</v>
      </c>
      <c r="G42" s="96" t="s">
        <v>354</v>
      </c>
      <c r="H42" s="97" t="s">
        <v>355</v>
      </c>
      <c r="I42" s="99" t="s">
        <v>347</v>
      </c>
      <c r="J42" s="114">
        <v>23</v>
      </c>
      <c r="K42" s="115" t="s">
        <v>356</v>
      </c>
    </row>
    <row r="43" spans="1:11" ht="15.75" customHeight="1" thickBot="1">
      <c r="A43" s="132" t="s">
        <v>357</v>
      </c>
      <c r="B43" s="119" t="s">
        <v>358</v>
      </c>
      <c r="C43" s="103" t="s">
        <v>242</v>
      </c>
      <c r="D43" s="120" t="s">
        <v>259</v>
      </c>
      <c r="E43" s="121" t="s">
        <v>371</v>
      </c>
      <c r="G43" s="100" t="s">
        <v>357</v>
      </c>
      <c r="H43" s="101" t="s">
        <v>358</v>
      </c>
      <c r="I43" s="103" t="s">
        <v>347</v>
      </c>
      <c r="J43" s="120">
        <v>24</v>
      </c>
      <c r="K43" s="121" t="s">
        <v>359</v>
      </c>
    </row>
    <row r="44" spans="1:5" ht="15.75" customHeight="1">
      <c r="A44" s="135"/>
      <c r="B44" s="136"/>
      <c r="C44" s="137"/>
      <c r="D44" s="138"/>
      <c r="E44" s="139"/>
    </row>
    <row r="45" spans="1:7" ht="15.75" customHeight="1">
      <c r="A45" s="256" t="s">
        <v>129</v>
      </c>
      <c r="B45" s="140"/>
      <c r="C45" s="133"/>
      <c r="D45" s="134"/>
      <c r="E45" s="141"/>
      <c r="G45" s="84" t="s">
        <v>132</v>
      </c>
    </row>
    <row r="46" spans="1:11" ht="15.75" customHeight="1" thickBot="1">
      <c r="A46" s="142"/>
      <c r="B46" s="140"/>
      <c r="C46" s="133"/>
      <c r="D46" s="134"/>
      <c r="E46" s="125" t="s">
        <v>130</v>
      </c>
      <c r="G46" s="84"/>
      <c r="K46" s="87" t="s">
        <v>134</v>
      </c>
    </row>
    <row r="47" spans="1:11" ht="15.75" customHeight="1" thickBot="1">
      <c r="A47" s="126" t="s">
        <v>340</v>
      </c>
      <c r="B47" s="127" t="s">
        <v>341</v>
      </c>
      <c r="C47" s="126" t="s">
        <v>342</v>
      </c>
      <c r="D47" s="128" t="s">
        <v>210</v>
      </c>
      <c r="E47" s="129" t="s">
        <v>344</v>
      </c>
      <c r="G47" s="88" t="s">
        <v>340</v>
      </c>
      <c r="H47" s="89" t="s">
        <v>341</v>
      </c>
      <c r="I47" s="88" t="s">
        <v>342</v>
      </c>
      <c r="J47" s="90" t="s">
        <v>307</v>
      </c>
      <c r="K47" s="88" t="s">
        <v>344</v>
      </c>
    </row>
    <row r="48" spans="1:11" ht="15.75" customHeight="1">
      <c r="A48" s="130" t="s">
        <v>345</v>
      </c>
      <c r="B48" s="113" t="s">
        <v>294</v>
      </c>
      <c r="C48" s="143" t="s">
        <v>295</v>
      </c>
      <c r="D48" s="144" t="s">
        <v>204</v>
      </c>
      <c r="E48" s="145" t="s">
        <v>296</v>
      </c>
      <c r="G48" s="93" t="s">
        <v>345</v>
      </c>
      <c r="H48" s="113" t="s">
        <v>294</v>
      </c>
      <c r="I48" s="95" t="s">
        <v>308</v>
      </c>
      <c r="J48" s="114" t="s">
        <v>328</v>
      </c>
      <c r="K48" s="115" t="s">
        <v>260</v>
      </c>
    </row>
    <row r="49" spans="1:11" ht="15.75" customHeight="1">
      <c r="A49" s="131" t="s">
        <v>350</v>
      </c>
      <c r="B49" s="116" t="s">
        <v>297</v>
      </c>
      <c r="C49" s="143" t="s">
        <v>295</v>
      </c>
      <c r="D49" s="146" t="s">
        <v>205</v>
      </c>
      <c r="E49" s="147" t="s">
        <v>298</v>
      </c>
      <c r="G49" s="96" t="s">
        <v>350</v>
      </c>
      <c r="H49" s="116" t="s">
        <v>297</v>
      </c>
      <c r="I49" s="95" t="s">
        <v>308</v>
      </c>
      <c r="J49" s="117" t="s">
        <v>329</v>
      </c>
      <c r="K49" s="118" t="s">
        <v>261</v>
      </c>
    </row>
    <row r="50" spans="1:24" ht="18">
      <c r="A50" s="131" t="s">
        <v>354</v>
      </c>
      <c r="B50" s="116" t="s">
        <v>299</v>
      </c>
      <c r="C50" s="148" t="s">
        <v>295</v>
      </c>
      <c r="D50" s="144" t="s">
        <v>206</v>
      </c>
      <c r="E50" s="145" t="s">
        <v>300</v>
      </c>
      <c r="G50" s="96" t="s">
        <v>354</v>
      </c>
      <c r="H50" s="116" t="s">
        <v>299</v>
      </c>
      <c r="I50" s="99" t="s">
        <v>308</v>
      </c>
      <c r="J50" s="114" t="s">
        <v>263</v>
      </c>
      <c r="K50" s="115" t="s">
        <v>262</v>
      </c>
      <c r="X50" s="149"/>
    </row>
    <row r="51" spans="1:24" ht="18.75" thickBot="1">
      <c r="A51" s="132" t="s">
        <v>357</v>
      </c>
      <c r="B51" s="119" t="s">
        <v>358</v>
      </c>
      <c r="C51" s="150" t="s">
        <v>295</v>
      </c>
      <c r="D51" s="151" t="s">
        <v>207</v>
      </c>
      <c r="E51" s="152" t="s">
        <v>302</v>
      </c>
      <c r="G51" s="100" t="s">
        <v>357</v>
      </c>
      <c r="H51" s="119" t="s">
        <v>358</v>
      </c>
      <c r="I51" s="103" t="s">
        <v>308</v>
      </c>
      <c r="J51" s="120" t="s">
        <v>264</v>
      </c>
      <c r="K51" s="121" t="s">
        <v>313</v>
      </c>
      <c r="X51" s="149"/>
    </row>
    <row r="52" spans="1:24" ht="18" thickBot="1">
      <c r="A52" s="133"/>
      <c r="B52" s="133"/>
      <c r="E52" s="87" t="s">
        <v>131</v>
      </c>
      <c r="I52" s="106"/>
      <c r="J52" s="107"/>
      <c r="K52" s="87" t="s">
        <v>135</v>
      </c>
      <c r="X52" s="149"/>
    </row>
    <row r="53" spans="1:24" ht="18" thickBot="1">
      <c r="A53" s="88" t="s">
        <v>340</v>
      </c>
      <c r="B53" s="89" t="s">
        <v>341</v>
      </c>
      <c r="C53" s="88" t="s">
        <v>342</v>
      </c>
      <c r="D53" s="90" t="s">
        <v>309</v>
      </c>
      <c r="E53" s="153" t="s">
        <v>344</v>
      </c>
      <c r="G53" s="88" t="s">
        <v>340</v>
      </c>
      <c r="H53" s="89" t="s">
        <v>341</v>
      </c>
      <c r="I53" s="88" t="s">
        <v>342</v>
      </c>
      <c r="J53" s="90" t="s">
        <v>312</v>
      </c>
      <c r="K53" s="88" t="s">
        <v>344</v>
      </c>
      <c r="X53" s="149"/>
    </row>
    <row r="54" spans="1:24" ht="18">
      <c r="A54" s="93" t="s">
        <v>345</v>
      </c>
      <c r="B54" s="92" t="s">
        <v>294</v>
      </c>
      <c r="C54" s="95" t="s">
        <v>295</v>
      </c>
      <c r="D54" s="114" t="s">
        <v>208</v>
      </c>
      <c r="E54" s="115" t="s">
        <v>304</v>
      </c>
      <c r="G54" s="93" t="s">
        <v>345</v>
      </c>
      <c r="H54" s="113" t="s">
        <v>294</v>
      </c>
      <c r="I54" s="95" t="s">
        <v>295</v>
      </c>
      <c r="J54" s="114" t="s">
        <v>328</v>
      </c>
      <c r="K54" s="115" t="s">
        <v>314</v>
      </c>
      <c r="X54" s="149"/>
    </row>
    <row r="55" spans="1:11" ht="18">
      <c r="A55" s="96" t="s">
        <v>350</v>
      </c>
      <c r="B55" s="97" t="s">
        <v>297</v>
      </c>
      <c r="C55" s="95" t="s">
        <v>295</v>
      </c>
      <c r="D55" s="117" t="s">
        <v>209</v>
      </c>
      <c r="E55" s="118" t="s">
        <v>305</v>
      </c>
      <c r="G55" s="96" t="s">
        <v>350</v>
      </c>
      <c r="H55" s="116" t="s">
        <v>297</v>
      </c>
      <c r="I55" s="95" t="s">
        <v>295</v>
      </c>
      <c r="J55" s="117" t="s">
        <v>329</v>
      </c>
      <c r="K55" s="118" t="s">
        <v>315</v>
      </c>
    </row>
    <row r="56" spans="1:11" ht="18">
      <c r="A56" s="96" t="s">
        <v>354</v>
      </c>
      <c r="B56" s="97" t="s">
        <v>299</v>
      </c>
      <c r="C56" s="99"/>
      <c r="D56" s="114"/>
      <c r="E56" s="115"/>
      <c r="G56" s="96" t="s">
        <v>354</v>
      </c>
      <c r="H56" s="116" t="s">
        <v>299</v>
      </c>
      <c r="I56" s="99" t="s">
        <v>295</v>
      </c>
      <c r="J56" s="114" t="s">
        <v>263</v>
      </c>
      <c r="K56" s="115" t="s">
        <v>316</v>
      </c>
    </row>
    <row r="57" spans="1:11" ht="18.75" thickBot="1">
      <c r="A57" s="100" t="s">
        <v>357</v>
      </c>
      <c r="B57" s="101" t="s">
        <v>358</v>
      </c>
      <c r="C57" s="103" t="s">
        <v>295</v>
      </c>
      <c r="D57" s="120" t="s">
        <v>306</v>
      </c>
      <c r="E57" s="121" t="s">
        <v>16</v>
      </c>
      <c r="G57" s="100" t="s">
        <v>357</v>
      </c>
      <c r="H57" s="119" t="s">
        <v>358</v>
      </c>
      <c r="I57" s="103" t="s">
        <v>295</v>
      </c>
      <c r="J57" s="120" t="s">
        <v>264</v>
      </c>
      <c r="K57" s="121" t="s">
        <v>198</v>
      </c>
    </row>
    <row r="59" spans="1:11" ht="16.5">
      <c r="A59" s="84"/>
      <c r="B59" s="85"/>
      <c r="E59" s="87"/>
      <c r="G59" s="124"/>
      <c r="K59" s="87"/>
    </row>
    <row r="60" spans="1:11" ht="16.5">
      <c r="A60" s="84"/>
      <c r="B60" s="85"/>
      <c r="E60" s="87"/>
      <c r="G60" s="124"/>
      <c r="K60" s="87"/>
    </row>
    <row r="61" spans="1:11" ht="16.5">
      <c r="A61" s="84" t="s">
        <v>55</v>
      </c>
      <c r="B61" s="85"/>
      <c r="E61" s="87"/>
      <c r="G61" s="124" t="s">
        <v>56</v>
      </c>
      <c r="K61" s="87"/>
    </row>
    <row r="62" spans="1:11" ht="18" thickBot="1">
      <c r="A62" s="84"/>
      <c r="B62" s="85"/>
      <c r="E62" s="87" t="s">
        <v>121</v>
      </c>
      <c r="G62" s="84"/>
      <c r="H62" s="85"/>
      <c r="K62" s="125" t="s">
        <v>135</v>
      </c>
    </row>
    <row r="63" spans="1:11" ht="18" thickBot="1">
      <c r="A63" s="88" t="s">
        <v>340</v>
      </c>
      <c r="B63" s="89" t="s">
        <v>341</v>
      </c>
      <c r="C63" s="88" t="s">
        <v>342</v>
      </c>
      <c r="D63" s="90" t="s">
        <v>343</v>
      </c>
      <c r="E63" s="88" t="s">
        <v>344</v>
      </c>
      <c r="G63" s="88" t="s">
        <v>340</v>
      </c>
      <c r="H63" s="89" t="s">
        <v>341</v>
      </c>
      <c r="I63" s="88" t="s">
        <v>342</v>
      </c>
      <c r="J63" s="90" t="s">
        <v>285</v>
      </c>
      <c r="K63" s="88" t="s">
        <v>344</v>
      </c>
    </row>
    <row r="64" spans="1:11" ht="18">
      <c r="A64" s="91" t="s">
        <v>345</v>
      </c>
      <c r="B64" s="92" t="s">
        <v>346</v>
      </c>
      <c r="C64" s="95" t="s">
        <v>295</v>
      </c>
      <c r="D64" s="114" t="s">
        <v>330</v>
      </c>
      <c r="E64" s="115" t="s">
        <v>333</v>
      </c>
      <c r="G64" s="93" t="s">
        <v>345</v>
      </c>
      <c r="H64" s="92" t="s">
        <v>346</v>
      </c>
      <c r="I64" s="95" t="s">
        <v>295</v>
      </c>
      <c r="J64" s="114" t="s">
        <v>331</v>
      </c>
      <c r="K64" s="115" t="s">
        <v>265</v>
      </c>
    </row>
    <row r="65" spans="1:14" ht="18">
      <c r="A65" s="96" t="s">
        <v>350</v>
      </c>
      <c r="B65" s="97" t="s">
        <v>351</v>
      </c>
      <c r="C65" s="95" t="s">
        <v>295</v>
      </c>
      <c r="D65" s="117" t="s">
        <v>226</v>
      </c>
      <c r="E65" s="118" t="s">
        <v>334</v>
      </c>
      <c r="G65" s="96" t="s">
        <v>227</v>
      </c>
      <c r="H65" s="97" t="s">
        <v>228</v>
      </c>
      <c r="I65" s="95" t="s">
        <v>308</v>
      </c>
      <c r="J65" s="117" t="s">
        <v>331</v>
      </c>
      <c r="K65" s="118" t="s">
        <v>265</v>
      </c>
      <c r="M65" s="104"/>
      <c r="N65" s="104"/>
    </row>
    <row r="66" spans="1:14" ht="18">
      <c r="A66" s="96" t="s">
        <v>229</v>
      </c>
      <c r="B66" s="97" t="s">
        <v>230</v>
      </c>
      <c r="C66" s="99" t="s">
        <v>308</v>
      </c>
      <c r="D66" s="114" t="s">
        <v>231</v>
      </c>
      <c r="E66" s="115" t="s">
        <v>335</v>
      </c>
      <c r="G66" s="96" t="s">
        <v>229</v>
      </c>
      <c r="H66" s="97" t="s">
        <v>230</v>
      </c>
      <c r="I66" s="99" t="s">
        <v>347</v>
      </c>
      <c r="J66" s="114" t="s">
        <v>331</v>
      </c>
      <c r="K66" s="115" t="s">
        <v>265</v>
      </c>
      <c r="M66" s="106"/>
      <c r="N66" s="104"/>
    </row>
    <row r="67" spans="1:14" ht="18.75" thickBot="1">
      <c r="A67" s="100" t="s">
        <v>232</v>
      </c>
      <c r="B67" s="101" t="s">
        <v>233</v>
      </c>
      <c r="C67" s="103" t="s">
        <v>308</v>
      </c>
      <c r="D67" s="120" t="s">
        <v>226</v>
      </c>
      <c r="E67" s="121" t="s">
        <v>336</v>
      </c>
      <c r="G67" s="100" t="s">
        <v>232</v>
      </c>
      <c r="H67" s="101" t="s">
        <v>233</v>
      </c>
      <c r="I67" s="296" t="s">
        <v>332</v>
      </c>
      <c r="J67" s="297"/>
      <c r="K67" s="298"/>
      <c r="M67" s="106"/>
      <c r="N67" s="104"/>
    </row>
    <row r="68" spans="5:14" ht="15.75" customHeight="1" thickBot="1">
      <c r="E68" s="87" t="s">
        <v>119</v>
      </c>
      <c r="K68" s="87" t="s">
        <v>122</v>
      </c>
      <c r="M68" s="106"/>
      <c r="N68" s="104"/>
    </row>
    <row r="69" spans="1:14" ht="15.75" customHeight="1" thickBot="1">
      <c r="A69" s="88" t="s">
        <v>234</v>
      </c>
      <c r="B69" s="89" t="s">
        <v>235</v>
      </c>
      <c r="C69" s="88" t="s">
        <v>342</v>
      </c>
      <c r="D69" s="90" t="s">
        <v>236</v>
      </c>
      <c r="E69" s="88" t="s">
        <v>344</v>
      </c>
      <c r="G69" s="88" t="s">
        <v>234</v>
      </c>
      <c r="H69" s="89" t="s">
        <v>235</v>
      </c>
      <c r="I69" s="88" t="s">
        <v>342</v>
      </c>
      <c r="J69" s="90" t="s">
        <v>281</v>
      </c>
      <c r="K69" s="88" t="s">
        <v>344</v>
      </c>
      <c r="M69" s="106"/>
      <c r="N69" s="154"/>
    </row>
    <row r="70" spans="1:11" ht="15.75" customHeight="1">
      <c r="A70" s="93" t="s">
        <v>238</v>
      </c>
      <c r="B70" s="92" t="s">
        <v>239</v>
      </c>
      <c r="C70" s="95" t="s">
        <v>347</v>
      </c>
      <c r="D70" s="114" t="s">
        <v>370</v>
      </c>
      <c r="E70" s="115" t="s">
        <v>371</v>
      </c>
      <c r="G70" s="93" t="s">
        <v>238</v>
      </c>
      <c r="H70" s="92" t="s">
        <v>239</v>
      </c>
      <c r="I70" s="95" t="s">
        <v>308</v>
      </c>
      <c r="J70" s="155" t="s">
        <v>370</v>
      </c>
      <c r="K70" s="156" t="s">
        <v>199</v>
      </c>
    </row>
    <row r="71" spans="1:11" ht="15.75" customHeight="1">
      <c r="A71" s="96" t="s">
        <v>227</v>
      </c>
      <c r="B71" s="97" t="s">
        <v>228</v>
      </c>
      <c r="C71" s="95" t="s">
        <v>347</v>
      </c>
      <c r="D71" s="117" t="s">
        <v>370</v>
      </c>
      <c r="E71" s="118" t="s">
        <v>371</v>
      </c>
      <c r="G71" s="96" t="s">
        <v>227</v>
      </c>
      <c r="H71" s="97" t="s">
        <v>228</v>
      </c>
      <c r="I71" s="95" t="s">
        <v>308</v>
      </c>
      <c r="J71" s="117" t="s">
        <v>370</v>
      </c>
      <c r="K71" s="157" t="s">
        <v>200</v>
      </c>
    </row>
    <row r="72" spans="1:11" ht="15.75" customHeight="1">
      <c r="A72" s="96" t="s">
        <v>229</v>
      </c>
      <c r="B72" s="97" t="s">
        <v>230</v>
      </c>
      <c r="C72" s="99" t="s">
        <v>347</v>
      </c>
      <c r="D72" s="114" t="s">
        <v>370</v>
      </c>
      <c r="E72" s="115" t="s">
        <v>371</v>
      </c>
      <c r="G72" s="96" t="s">
        <v>229</v>
      </c>
      <c r="H72" s="97" t="s">
        <v>230</v>
      </c>
      <c r="I72" s="99" t="s">
        <v>308</v>
      </c>
      <c r="J72" s="158" t="s">
        <v>370</v>
      </c>
      <c r="K72" s="159" t="s">
        <v>199</v>
      </c>
    </row>
    <row r="73" spans="1:11" ht="15.75" customHeight="1" thickBot="1">
      <c r="A73" s="100" t="s">
        <v>232</v>
      </c>
      <c r="B73" s="101" t="s">
        <v>233</v>
      </c>
      <c r="C73" s="103" t="s">
        <v>347</v>
      </c>
      <c r="D73" s="120" t="s">
        <v>370</v>
      </c>
      <c r="E73" s="121" t="s">
        <v>371</v>
      </c>
      <c r="G73" s="100" t="s">
        <v>232</v>
      </c>
      <c r="H73" s="101" t="s">
        <v>233</v>
      </c>
      <c r="I73" s="103" t="s">
        <v>308</v>
      </c>
      <c r="J73" s="120" t="s">
        <v>370</v>
      </c>
      <c r="K73" s="160" t="s">
        <v>200</v>
      </c>
    </row>
    <row r="74" spans="5:11" ht="15.75" customHeight="1" thickBot="1">
      <c r="E74" s="87" t="s">
        <v>136</v>
      </c>
      <c r="K74" s="125"/>
    </row>
    <row r="75" spans="1:7" ht="15.75" customHeight="1" thickBot="1">
      <c r="A75" s="88" t="s">
        <v>234</v>
      </c>
      <c r="B75" s="89" t="s">
        <v>235</v>
      </c>
      <c r="C75" s="88" t="s">
        <v>342</v>
      </c>
      <c r="D75" s="90" t="s">
        <v>237</v>
      </c>
      <c r="E75" s="88" t="s">
        <v>344</v>
      </c>
      <c r="G75" s="104"/>
    </row>
    <row r="76" spans="1:7" ht="15.75" customHeight="1">
      <c r="A76" s="93" t="s">
        <v>238</v>
      </c>
      <c r="B76" s="92" t="s">
        <v>239</v>
      </c>
      <c r="C76" s="95" t="s">
        <v>347</v>
      </c>
      <c r="D76" s="114">
        <v>25</v>
      </c>
      <c r="E76" s="115" t="s">
        <v>303</v>
      </c>
      <c r="G76" s="104"/>
    </row>
    <row r="77" spans="1:7" ht="15.75" customHeight="1">
      <c r="A77" s="96" t="s">
        <v>227</v>
      </c>
      <c r="B77" s="97" t="s">
        <v>228</v>
      </c>
      <c r="C77" s="95" t="s">
        <v>347</v>
      </c>
      <c r="D77" s="117">
        <v>27</v>
      </c>
      <c r="E77" s="118" t="s">
        <v>224</v>
      </c>
      <c r="G77" s="104"/>
    </row>
    <row r="78" spans="1:7" ht="15.75" customHeight="1">
      <c r="A78" s="96" t="s">
        <v>229</v>
      </c>
      <c r="B78" s="97" t="s">
        <v>230</v>
      </c>
      <c r="C78" s="99" t="s">
        <v>347</v>
      </c>
      <c r="D78" s="114">
        <v>29</v>
      </c>
      <c r="E78" s="115" t="s">
        <v>265</v>
      </c>
      <c r="G78" s="104"/>
    </row>
    <row r="79" spans="1:11" ht="15.75" customHeight="1" thickBot="1">
      <c r="A79" s="100" t="s">
        <v>232</v>
      </c>
      <c r="B79" s="101" t="s">
        <v>233</v>
      </c>
      <c r="C79" s="103" t="s">
        <v>347</v>
      </c>
      <c r="D79" s="120">
        <v>30</v>
      </c>
      <c r="E79" s="121" t="s">
        <v>265</v>
      </c>
      <c r="G79" s="104"/>
      <c r="H79" s="105"/>
      <c r="I79" s="104"/>
      <c r="J79" s="107"/>
      <c r="K79" s="104"/>
    </row>
    <row r="80" spans="1:5" ht="15.75" customHeight="1" thickBot="1">
      <c r="A80" s="104"/>
      <c r="B80" s="105"/>
      <c r="C80" s="106"/>
      <c r="D80" s="107"/>
      <c r="E80" s="87" t="s">
        <v>124</v>
      </c>
    </row>
    <row r="81" spans="1:7" ht="15.75" customHeight="1" thickBot="1">
      <c r="A81" s="88" t="s">
        <v>234</v>
      </c>
      <c r="B81" s="89" t="s">
        <v>235</v>
      </c>
      <c r="C81" s="88" t="s">
        <v>342</v>
      </c>
      <c r="D81" s="90" t="s">
        <v>240</v>
      </c>
      <c r="E81" s="88" t="s">
        <v>344</v>
      </c>
      <c r="G81" s="161"/>
    </row>
    <row r="82" spans="1:7" ht="15.75" customHeight="1">
      <c r="A82" s="93" t="s">
        <v>238</v>
      </c>
      <c r="B82" s="92" t="s">
        <v>239</v>
      </c>
      <c r="C82" s="95" t="s">
        <v>347</v>
      </c>
      <c r="D82" s="114">
        <v>26</v>
      </c>
      <c r="E82" s="115" t="s">
        <v>301</v>
      </c>
      <c r="G82" s="162"/>
    </row>
    <row r="83" spans="1:7" ht="15.75" customHeight="1">
      <c r="A83" s="96" t="s">
        <v>227</v>
      </c>
      <c r="B83" s="97" t="s">
        <v>228</v>
      </c>
      <c r="C83" s="95" t="s">
        <v>347</v>
      </c>
      <c r="D83" s="117">
        <v>28</v>
      </c>
      <c r="E83" s="118" t="s">
        <v>225</v>
      </c>
      <c r="G83" s="104"/>
    </row>
    <row r="84" spans="1:11" ht="15.75" customHeight="1">
      <c r="A84" s="96" t="s">
        <v>229</v>
      </c>
      <c r="B84" s="97" t="s">
        <v>230</v>
      </c>
      <c r="C84" s="99" t="s">
        <v>347</v>
      </c>
      <c r="D84" s="114" t="s">
        <v>259</v>
      </c>
      <c r="E84" s="115" t="s">
        <v>371</v>
      </c>
      <c r="G84" s="104"/>
      <c r="H84" s="105"/>
      <c r="I84" s="104"/>
      <c r="J84" s="107"/>
      <c r="K84" s="104"/>
    </row>
    <row r="85" spans="1:11" ht="15.75" customHeight="1" thickBot="1">
      <c r="A85" s="100" t="s">
        <v>232</v>
      </c>
      <c r="B85" s="101" t="s">
        <v>233</v>
      </c>
      <c r="C85" s="103" t="s">
        <v>347</v>
      </c>
      <c r="D85" s="120" t="s">
        <v>259</v>
      </c>
      <c r="E85" s="121" t="s">
        <v>371</v>
      </c>
      <c r="G85" s="104"/>
      <c r="H85" s="105"/>
      <c r="I85" s="104"/>
      <c r="J85" s="107"/>
      <c r="K85" s="104"/>
    </row>
    <row r="86" spans="1:7" ht="16.5">
      <c r="A86" s="110"/>
      <c r="B86" s="110"/>
      <c r="C86" s="110"/>
      <c r="D86" s="111"/>
      <c r="E86" s="139"/>
      <c r="G86" s="110"/>
    </row>
    <row r="87" spans="1:7" ht="16.5">
      <c r="A87" s="124" t="s">
        <v>57</v>
      </c>
      <c r="B87" s="85"/>
      <c r="E87" s="87"/>
      <c r="G87" s="104"/>
    </row>
    <row r="88" spans="1:7" ht="18" thickBot="1">
      <c r="A88" s="84"/>
      <c r="B88" s="85"/>
      <c r="E88" s="87" t="s">
        <v>118</v>
      </c>
      <c r="G88" s="104"/>
    </row>
    <row r="89" spans="1:7" ht="18" thickBot="1">
      <c r="A89" s="88" t="s">
        <v>234</v>
      </c>
      <c r="B89" s="89" t="s">
        <v>235</v>
      </c>
      <c r="C89" s="88" t="s">
        <v>342</v>
      </c>
      <c r="D89" s="90" t="s">
        <v>241</v>
      </c>
      <c r="E89" s="88" t="s">
        <v>344</v>
      </c>
      <c r="G89" s="104"/>
    </row>
    <row r="90" spans="1:11" ht="18">
      <c r="A90" s="91" t="s">
        <v>238</v>
      </c>
      <c r="B90" s="92" t="s">
        <v>239</v>
      </c>
      <c r="C90" s="95" t="s">
        <v>308</v>
      </c>
      <c r="D90" s="114" t="s">
        <v>259</v>
      </c>
      <c r="E90" s="115" t="s">
        <v>199</v>
      </c>
      <c r="G90" s="104"/>
      <c r="H90" s="105"/>
      <c r="I90" s="106"/>
      <c r="J90" s="122"/>
      <c r="K90" s="123"/>
    </row>
    <row r="91" spans="1:11" ht="18">
      <c r="A91" s="96" t="s">
        <v>227</v>
      </c>
      <c r="B91" s="97" t="s">
        <v>228</v>
      </c>
      <c r="C91" s="95" t="s">
        <v>308</v>
      </c>
      <c r="D91" s="117" t="s">
        <v>259</v>
      </c>
      <c r="E91" s="118" t="s">
        <v>200</v>
      </c>
      <c r="G91" s="104"/>
      <c r="K91" s="123"/>
    </row>
    <row r="92" spans="1:11" ht="18">
      <c r="A92" s="96" t="s">
        <v>229</v>
      </c>
      <c r="B92" s="97" t="s">
        <v>230</v>
      </c>
      <c r="C92" s="99" t="s">
        <v>308</v>
      </c>
      <c r="D92" s="114" t="s">
        <v>259</v>
      </c>
      <c r="E92" s="115" t="s">
        <v>199</v>
      </c>
      <c r="G92" s="110"/>
      <c r="K92" s="163"/>
    </row>
    <row r="93" spans="1:11" ht="18.75" thickBot="1">
      <c r="A93" s="100" t="s">
        <v>232</v>
      </c>
      <c r="B93" s="101" t="s">
        <v>233</v>
      </c>
      <c r="C93" s="103" t="s">
        <v>308</v>
      </c>
      <c r="D93" s="120" t="s">
        <v>259</v>
      </c>
      <c r="E93" s="121" t="s">
        <v>200</v>
      </c>
      <c r="G93" s="104"/>
      <c r="K93" s="104"/>
    </row>
    <row r="94" spans="5:11" ht="18.75" thickBot="1">
      <c r="E94" s="87" t="s">
        <v>127</v>
      </c>
      <c r="G94" s="104"/>
      <c r="K94" s="123"/>
    </row>
    <row r="95" spans="1:11" ht="18.75" thickBot="1">
      <c r="A95" s="88" t="s">
        <v>234</v>
      </c>
      <c r="B95" s="89" t="s">
        <v>235</v>
      </c>
      <c r="C95" s="88" t="s">
        <v>342</v>
      </c>
      <c r="D95" s="90" t="s">
        <v>236</v>
      </c>
      <c r="E95" s="88" t="s">
        <v>344</v>
      </c>
      <c r="G95" s="104"/>
      <c r="H95" s="105"/>
      <c r="I95" s="106"/>
      <c r="J95" s="107"/>
      <c r="K95" s="123"/>
    </row>
    <row r="96" spans="1:7" ht="18">
      <c r="A96" s="93" t="s">
        <v>238</v>
      </c>
      <c r="B96" s="92" t="s">
        <v>239</v>
      </c>
      <c r="C96" s="95" t="s">
        <v>308</v>
      </c>
      <c r="D96" s="114" t="s">
        <v>259</v>
      </c>
      <c r="E96" s="115" t="s">
        <v>199</v>
      </c>
      <c r="G96" s="104"/>
    </row>
    <row r="97" spans="1:7" ht="18">
      <c r="A97" s="96" t="s">
        <v>227</v>
      </c>
      <c r="B97" s="97" t="s">
        <v>228</v>
      </c>
      <c r="C97" s="95" t="s">
        <v>308</v>
      </c>
      <c r="D97" s="117" t="s">
        <v>259</v>
      </c>
      <c r="E97" s="118" t="s">
        <v>200</v>
      </c>
      <c r="G97" s="104"/>
    </row>
    <row r="98" spans="1:5" ht="18">
      <c r="A98" s="96" t="s">
        <v>229</v>
      </c>
      <c r="B98" s="97" t="s">
        <v>230</v>
      </c>
      <c r="C98" s="99" t="s">
        <v>308</v>
      </c>
      <c r="D98" s="114" t="s">
        <v>259</v>
      </c>
      <c r="E98" s="115" t="s">
        <v>199</v>
      </c>
    </row>
    <row r="99" spans="1:5" ht="18.75" thickBot="1">
      <c r="A99" s="100" t="s">
        <v>232</v>
      </c>
      <c r="B99" s="101" t="s">
        <v>233</v>
      </c>
      <c r="C99" s="103" t="s">
        <v>308</v>
      </c>
      <c r="D99" s="120" t="s">
        <v>259</v>
      </c>
      <c r="E99" s="121" t="s">
        <v>200</v>
      </c>
    </row>
    <row r="100" ht="18" thickBot="1">
      <c r="E100" s="87" t="s">
        <v>131</v>
      </c>
    </row>
    <row r="101" spans="1:5" ht="18" thickBot="1">
      <c r="A101" s="88" t="s">
        <v>234</v>
      </c>
      <c r="B101" s="89" t="s">
        <v>235</v>
      </c>
      <c r="C101" s="88" t="s">
        <v>342</v>
      </c>
      <c r="D101" s="90" t="s">
        <v>237</v>
      </c>
      <c r="E101" s="88" t="s">
        <v>344</v>
      </c>
    </row>
    <row r="102" spans="1:5" ht="18">
      <c r="A102" s="93" t="s">
        <v>238</v>
      </c>
      <c r="B102" s="92" t="s">
        <v>239</v>
      </c>
      <c r="C102" s="95" t="s">
        <v>295</v>
      </c>
      <c r="D102" s="114" t="s">
        <v>259</v>
      </c>
      <c r="E102" s="115" t="s">
        <v>199</v>
      </c>
    </row>
    <row r="103" spans="1:5" ht="18">
      <c r="A103" s="96" t="s">
        <v>227</v>
      </c>
      <c r="B103" s="97" t="s">
        <v>228</v>
      </c>
      <c r="C103" s="95" t="s">
        <v>295</v>
      </c>
      <c r="D103" s="117" t="s">
        <v>259</v>
      </c>
      <c r="E103" s="118" t="s">
        <v>200</v>
      </c>
    </row>
    <row r="104" spans="1:5" ht="18">
      <c r="A104" s="96" t="s">
        <v>229</v>
      </c>
      <c r="B104" s="97" t="s">
        <v>230</v>
      </c>
      <c r="C104" s="99" t="s">
        <v>295</v>
      </c>
      <c r="D104" s="114" t="s">
        <v>259</v>
      </c>
      <c r="E104" s="115" t="s">
        <v>199</v>
      </c>
    </row>
    <row r="105" spans="1:5" ht="18.75" thickBot="1">
      <c r="A105" s="100" t="s">
        <v>232</v>
      </c>
      <c r="B105" s="101" t="s">
        <v>233</v>
      </c>
      <c r="C105" s="103" t="s">
        <v>295</v>
      </c>
      <c r="D105" s="120" t="s">
        <v>259</v>
      </c>
      <c r="E105" s="121" t="s">
        <v>200</v>
      </c>
    </row>
    <row r="106" spans="1:5" ht="18" thickBot="1">
      <c r="A106" s="104"/>
      <c r="B106" s="105"/>
      <c r="C106" s="106"/>
      <c r="D106" s="107"/>
      <c r="E106" s="87" t="s">
        <v>58</v>
      </c>
    </row>
    <row r="107" spans="1:5" ht="18" thickBot="1">
      <c r="A107" s="88" t="s">
        <v>234</v>
      </c>
      <c r="B107" s="89" t="s">
        <v>235</v>
      </c>
      <c r="C107" s="88" t="s">
        <v>342</v>
      </c>
      <c r="D107" s="90" t="s">
        <v>240</v>
      </c>
      <c r="E107" s="88" t="s">
        <v>344</v>
      </c>
    </row>
    <row r="108" spans="1:5" ht="18">
      <c r="A108" s="93" t="s">
        <v>238</v>
      </c>
      <c r="B108" s="92" t="s">
        <v>239</v>
      </c>
      <c r="C108" s="95" t="s">
        <v>295</v>
      </c>
      <c r="D108" s="114" t="s">
        <v>259</v>
      </c>
      <c r="E108" s="115" t="s">
        <v>199</v>
      </c>
    </row>
    <row r="109" spans="1:5" ht="18">
      <c r="A109" s="96" t="s">
        <v>227</v>
      </c>
      <c r="B109" s="97" t="s">
        <v>228</v>
      </c>
      <c r="C109" s="95" t="s">
        <v>295</v>
      </c>
      <c r="D109" s="117" t="s">
        <v>259</v>
      </c>
      <c r="E109" s="118" t="s">
        <v>200</v>
      </c>
    </row>
    <row r="110" spans="1:5" ht="18">
      <c r="A110" s="96" t="s">
        <v>229</v>
      </c>
      <c r="B110" s="97" t="s">
        <v>230</v>
      </c>
      <c r="C110" s="99" t="s">
        <v>295</v>
      </c>
      <c r="D110" s="114" t="s">
        <v>259</v>
      </c>
      <c r="E110" s="115" t="s">
        <v>199</v>
      </c>
    </row>
    <row r="111" spans="1:5" ht="18.75" thickBot="1">
      <c r="A111" s="100" t="s">
        <v>232</v>
      </c>
      <c r="B111" s="101" t="s">
        <v>233</v>
      </c>
      <c r="C111" s="103" t="s">
        <v>295</v>
      </c>
      <c r="D111" s="120" t="s">
        <v>259</v>
      </c>
      <c r="E111" s="121" t="s">
        <v>200</v>
      </c>
    </row>
  </sheetData>
  <sheetProtection/>
  <mergeCells count="1">
    <mergeCell ref="I67:K67"/>
  </mergeCells>
  <printOptions/>
  <pageMargins left="0.3937007874015748" right="0" top="0" bottom="0" header="0.5118110236220472" footer="0.5118110236220472"/>
  <pageSetup orientation="portrait" paperSize="9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M33" sqref="M33:M34"/>
    </sheetView>
  </sheetViews>
  <sheetFormatPr defaultColWidth="13.00390625" defaultRowHeight="13.5"/>
  <cols>
    <col min="1" max="1" width="3.00390625" style="184" customWidth="1"/>
    <col min="2" max="2" width="7.125" style="184" customWidth="1"/>
    <col min="3" max="11" width="3.00390625" style="184" customWidth="1"/>
    <col min="12" max="12" width="5.625" style="184" customWidth="1"/>
    <col min="13" max="13" width="11.00390625" style="184" customWidth="1"/>
    <col min="14" max="14" width="10.625" style="184" customWidth="1"/>
    <col min="15" max="19" width="6.625" style="184" customWidth="1"/>
    <col min="20" max="20" width="3.625" style="184" customWidth="1"/>
    <col min="21" max="21" width="1.625" style="184" customWidth="1"/>
    <col min="22" max="16384" width="13.00390625" style="184" customWidth="1"/>
  </cols>
  <sheetData>
    <row r="1" spans="1:21" s="166" customFormat="1" ht="27.75">
      <c r="A1" s="164"/>
      <c r="B1" s="299" t="s">
        <v>213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165"/>
    </row>
    <row r="2" spans="1:21" s="166" customFormat="1" ht="22.5">
      <c r="A2" s="164"/>
      <c r="B2" s="300" t="s">
        <v>197</v>
      </c>
      <c r="C2" s="300" t="s">
        <v>288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167"/>
    </row>
    <row r="3" spans="1:21" s="173" customFormat="1" ht="16.5">
      <c r="A3" s="168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169"/>
      <c r="N3" s="170"/>
      <c r="O3" s="170"/>
      <c r="P3" s="170"/>
      <c r="Q3" s="171" t="s">
        <v>289</v>
      </c>
      <c r="R3" s="302"/>
      <c r="S3" s="302"/>
      <c r="T3" s="302"/>
      <c r="U3" s="302"/>
    </row>
    <row r="4" spans="1:21" s="176" customFormat="1" ht="18">
      <c r="A4" s="174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70"/>
      <c r="O4" s="170"/>
      <c r="P4" s="170"/>
      <c r="Q4" s="175" t="s">
        <v>290</v>
      </c>
      <c r="R4" s="302"/>
      <c r="S4" s="302"/>
      <c r="T4" s="302"/>
      <c r="U4" s="302"/>
    </row>
    <row r="5" spans="1:21" s="179" customFormat="1" ht="15" customHeight="1">
      <c r="A5" s="303">
        <v>11</v>
      </c>
      <c r="B5" s="305">
        <v>1</v>
      </c>
      <c r="C5" s="307" t="str">
        <f>IF(A5="","",VLOOKUP(A5,トーナメントデータ!$F$22:$H$37,2,1))</f>
        <v>番町エンジェルス</v>
      </c>
      <c r="D5" s="307"/>
      <c r="E5" s="307"/>
      <c r="F5" s="307"/>
      <c r="G5" s="307"/>
      <c r="H5" s="307"/>
      <c r="I5" s="308"/>
      <c r="J5" s="309"/>
      <c r="K5" s="310"/>
      <c r="L5" s="311"/>
      <c r="M5" s="313" t="str">
        <f>IF(A5="","",VLOOKUP(A5,トーナメントデータ!$F$22:$H$36,3,1))</f>
        <v>（千代田区）</v>
      </c>
      <c r="N5" s="178"/>
      <c r="O5" s="178"/>
      <c r="P5" s="178"/>
      <c r="Q5" s="178" t="s">
        <v>243</v>
      </c>
      <c r="R5" s="314"/>
      <c r="S5" s="314"/>
      <c r="T5" s="314"/>
      <c r="U5" s="314"/>
    </row>
    <row r="6" spans="1:21" ht="15" customHeight="1">
      <c r="A6" s="304"/>
      <c r="B6" s="306"/>
      <c r="C6" s="311"/>
      <c r="D6" s="312"/>
      <c r="E6" s="307"/>
      <c r="F6" s="307"/>
      <c r="G6" s="307"/>
      <c r="H6" s="307"/>
      <c r="I6" s="307"/>
      <c r="J6" s="307"/>
      <c r="K6" s="307"/>
      <c r="L6" s="307"/>
      <c r="M6" s="313"/>
      <c r="N6" s="181" t="s">
        <v>219</v>
      </c>
      <c r="O6" s="315" t="s">
        <v>244</v>
      </c>
      <c r="P6" s="177"/>
      <c r="Q6" s="180"/>
      <c r="R6" s="182"/>
      <c r="S6" s="183"/>
      <c r="T6" s="182"/>
      <c r="U6" s="170"/>
    </row>
    <row r="7" spans="1:21" ht="15" customHeight="1">
      <c r="A7" s="317">
        <v>16</v>
      </c>
      <c r="B7" s="319">
        <v>2</v>
      </c>
      <c r="C7" s="307" t="str">
        <f>IF(A7="","",VLOOKUP(A7,トーナメントデータ!$F$22:$H$37,2,1))</f>
        <v>不動パイレーツ</v>
      </c>
      <c r="D7" s="307"/>
      <c r="E7" s="307"/>
      <c r="F7" s="307"/>
      <c r="G7" s="307"/>
      <c r="H7" s="307"/>
      <c r="I7" s="308"/>
      <c r="J7" s="309"/>
      <c r="K7" s="310"/>
      <c r="L7" s="311"/>
      <c r="M7" s="313" t="s">
        <v>14</v>
      </c>
      <c r="N7" s="185" t="s">
        <v>245</v>
      </c>
      <c r="O7" s="316"/>
      <c r="P7" s="186"/>
      <c r="Q7" s="187"/>
      <c r="R7" s="182"/>
      <c r="S7" s="182"/>
      <c r="T7" s="182"/>
      <c r="U7" s="170"/>
    </row>
    <row r="8" spans="1:21" ht="15" customHeight="1">
      <c r="A8" s="318"/>
      <c r="B8" s="320"/>
      <c r="C8" s="311"/>
      <c r="D8" s="312"/>
      <c r="E8" s="307"/>
      <c r="F8" s="307"/>
      <c r="G8" s="307"/>
      <c r="H8" s="307"/>
      <c r="I8" s="307"/>
      <c r="J8" s="307"/>
      <c r="K8" s="307"/>
      <c r="L8" s="307"/>
      <c r="M8" s="313"/>
      <c r="N8" s="321" t="s">
        <v>221</v>
      </c>
      <c r="O8" s="321"/>
      <c r="P8" s="310" t="s">
        <v>246</v>
      </c>
      <c r="Q8" s="187"/>
      <c r="R8" s="182"/>
      <c r="S8" s="182"/>
      <c r="T8" s="182"/>
      <c r="U8" s="170"/>
    </row>
    <row r="9" spans="1:21" ht="15" customHeight="1">
      <c r="A9" s="317">
        <v>14</v>
      </c>
      <c r="B9" s="319">
        <v>3</v>
      </c>
      <c r="C9" s="307" t="str">
        <f>IF(A9="","",VLOOKUP(A9,トーナメントデータ!$F$22:$H$37,2,1))</f>
        <v>山野レッドイーグルス</v>
      </c>
      <c r="D9" s="307"/>
      <c r="E9" s="307"/>
      <c r="F9" s="307"/>
      <c r="G9" s="307"/>
      <c r="H9" s="307"/>
      <c r="I9" s="308"/>
      <c r="J9" s="309"/>
      <c r="K9" s="310"/>
      <c r="L9" s="311"/>
      <c r="M9" s="313" t="str">
        <f>IF(A9="","",VLOOKUP(A9,トーナメントデータ!$F$22:$H$36,3,1))</f>
        <v>（世田谷区）</v>
      </c>
      <c r="N9" s="322" t="s">
        <v>245</v>
      </c>
      <c r="O9" s="322"/>
      <c r="P9" s="310"/>
      <c r="Q9" s="188"/>
      <c r="R9" s="182"/>
      <c r="S9" s="182"/>
      <c r="T9" s="182"/>
      <c r="U9" s="170"/>
    </row>
    <row r="10" spans="1:21" ht="15" customHeight="1">
      <c r="A10" s="318"/>
      <c r="B10" s="320"/>
      <c r="C10" s="311"/>
      <c r="D10" s="312"/>
      <c r="E10" s="307"/>
      <c r="F10" s="307"/>
      <c r="G10" s="307"/>
      <c r="H10" s="307"/>
      <c r="I10" s="307"/>
      <c r="J10" s="307"/>
      <c r="K10" s="307"/>
      <c r="L10" s="307"/>
      <c r="M10" s="313"/>
      <c r="N10" s="181" t="s">
        <v>219</v>
      </c>
      <c r="O10" s="315" t="s">
        <v>247</v>
      </c>
      <c r="P10" s="189"/>
      <c r="Q10" s="190"/>
      <c r="R10" s="182"/>
      <c r="S10" s="182"/>
      <c r="T10" s="182"/>
      <c r="U10" s="170"/>
    </row>
    <row r="11" spans="1:21" ht="15" customHeight="1">
      <c r="A11" s="317">
        <v>9</v>
      </c>
      <c r="B11" s="319">
        <v>4</v>
      </c>
      <c r="C11" s="307" t="str">
        <f>IF(A11="","",VLOOKUP(A11,トーナメントデータ!$F$22:$H$37,2,1))</f>
        <v>フィールドキッズ</v>
      </c>
      <c r="D11" s="307"/>
      <c r="E11" s="307"/>
      <c r="F11" s="307"/>
      <c r="G11" s="307"/>
      <c r="H11" s="307"/>
      <c r="I11" s="308"/>
      <c r="J11" s="309"/>
      <c r="K11" s="310"/>
      <c r="L11" s="311"/>
      <c r="M11" s="313" t="str">
        <f>IF(A11="","",VLOOKUP(A11,トーナメントデータ!$F$22:$H$36,3,1))</f>
        <v>（江東区）</v>
      </c>
      <c r="N11" s="185" t="s">
        <v>248</v>
      </c>
      <c r="O11" s="316"/>
      <c r="P11" s="177"/>
      <c r="Q11" s="191"/>
      <c r="R11" s="182"/>
      <c r="S11" s="182"/>
      <c r="T11" s="182"/>
      <c r="U11" s="170"/>
    </row>
    <row r="12" spans="1:21" ht="15" customHeight="1">
      <c r="A12" s="318"/>
      <c r="B12" s="320"/>
      <c r="C12" s="311"/>
      <c r="D12" s="312"/>
      <c r="E12" s="307"/>
      <c r="F12" s="307"/>
      <c r="G12" s="307"/>
      <c r="H12" s="307"/>
      <c r="I12" s="307"/>
      <c r="J12" s="307"/>
      <c r="K12" s="307"/>
      <c r="L12" s="307"/>
      <c r="M12" s="313"/>
      <c r="N12" s="192"/>
      <c r="O12" s="309" t="s">
        <v>218</v>
      </c>
      <c r="P12" s="309"/>
      <c r="Q12" s="310" t="s">
        <v>249</v>
      </c>
      <c r="R12" s="187"/>
      <c r="S12" s="182"/>
      <c r="T12" s="182"/>
      <c r="U12" s="170"/>
    </row>
    <row r="13" spans="1:21" ht="15" customHeight="1">
      <c r="A13" s="317">
        <v>8</v>
      </c>
      <c r="B13" s="319">
        <v>5</v>
      </c>
      <c r="C13" s="307" t="str">
        <f>IF(A13="","",VLOOKUP(A13,トーナメントデータ!$F$22:$H$37,2,1))</f>
        <v>西大井ウインズ</v>
      </c>
      <c r="D13" s="307"/>
      <c r="E13" s="307"/>
      <c r="F13" s="307"/>
      <c r="G13" s="307"/>
      <c r="H13" s="307"/>
      <c r="I13" s="308"/>
      <c r="J13" s="309"/>
      <c r="K13" s="310"/>
      <c r="L13" s="311"/>
      <c r="M13" s="313" t="str">
        <f>IF(A13="","",VLOOKUP(A13,トーナメントデータ!$F$22:$H$36,3,1))</f>
        <v>（品川区）</v>
      </c>
      <c r="N13" s="192"/>
      <c r="O13" s="309" t="s">
        <v>250</v>
      </c>
      <c r="P13" s="309"/>
      <c r="Q13" s="310"/>
      <c r="R13" s="186"/>
      <c r="S13" s="182"/>
      <c r="T13" s="182"/>
      <c r="U13" s="170"/>
    </row>
    <row r="14" spans="1:21" ht="15" customHeight="1">
      <c r="A14" s="318"/>
      <c r="B14" s="320"/>
      <c r="C14" s="311"/>
      <c r="D14" s="312"/>
      <c r="E14" s="307"/>
      <c r="F14" s="307"/>
      <c r="G14" s="307"/>
      <c r="H14" s="307"/>
      <c r="I14" s="307"/>
      <c r="J14" s="307"/>
      <c r="K14" s="307"/>
      <c r="L14" s="307"/>
      <c r="M14" s="313"/>
      <c r="N14" s="181" t="s">
        <v>219</v>
      </c>
      <c r="O14" s="315" t="s">
        <v>251</v>
      </c>
      <c r="P14" s="177"/>
      <c r="Q14" s="193"/>
      <c r="R14" s="194"/>
      <c r="S14" s="182"/>
      <c r="T14" s="195"/>
      <c r="U14" s="170"/>
    </row>
    <row r="15" spans="1:21" ht="15" customHeight="1">
      <c r="A15" s="317">
        <v>6</v>
      </c>
      <c r="B15" s="319">
        <v>6</v>
      </c>
      <c r="C15" s="307" t="str">
        <f>IF(A15="","",VLOOKUP(A15,トーナメントデータ!$F$22:$H$37,2,1))</f>
        <v>日本橋ファイターズ</v>
      </c>
      <c r="D15" s="307"/>
      <c r="E15" s="307"/>
      <c r="F15" s="307"/>
      <c r="G15" s="307"/>
      <c r="H15" s="307"/>
      <c r="I15" s="308"/>
      <c r="J15" s="309"/>
      <c r="K15" s="310"/>
      <c r="L15" s="311"/>
      <c r="M15" s="313" t="str">
        <f>IF(A15="","",VLOOKUP(A15,トーナメントデータ!$F$22:$H$36,3,1))</f>
        <v>(中央区）</v>
      </c>
      <c r="N15" s="185" t="s">
        <v>252</v>
      </c>
      <c r="O15" s="316"/>
      <c r="P15" s="186"/>
      <c r="Q15" s="193"/>
      <c r="R15" s="196"/>
      <c r="S15" s="182"/>
      <c r="T15" s="195"/>
      <c r="U15" s="170"/>
    </row>
    <row r="16" spans="1:21" ht="15" customHeight="1">
      <c r="A16" s="318"/>
      <c r="B16" s="320"/>
      <c r="C16" s="311"/>
      <c r="D16" s="312"/>
      <c r="E16" s="307"/>
      <c r="F16" s="307"/>
      <c r="G16" s="307"/>
      <c r="H16" s="307"/>
      <c r="I16" s="307"/>
      <c r="J16" s="307"/>
      <c r="K16" s="307"/>
      <c r="L16" s="307"/>
      <c r="M16" s="313"/>
      <c r="N16" s="321" t="s">
        <v>221</v>
      </c>
      <c r="O16" s="321"/>
      <c r="P16" s="310" t="s">
        <v>253</v>
      </c>
      <c r="Q16" s="197"/>
      <c r="R16" s="190"/>
      <c r="S16" s="182"/>
      <c r="T16" s="198"/>
      <c r="U16" s="170"/>
    </row>
    <row r="17" spans="1:21" ht="15" customHeight="1">
      <c r="A17" s="317">
        <v>2</v>
      </c>
      <c r="B17" s="319">
        <v>7</v>
      </c>
      <c r="C17" s="307" t="str">
        <f>IF(A17="","",VLOOKUP(A17,トーナメントデータ!$F$22:$H$37,2,1))</f>
        <v>入谷レッズ</v>
      </c>
      <c r="D17" s="307"/>
      <c r="E17" s="307"/>
      <c r="F17" s="307"/>
      <c r="G17" s="307"/>
      <c r="H17" s="307"/>
      <c r="I17" s="308"/>
      <c r="J17" s="309"/>
      <c r="K17" s="310"/>
      <c r="L17" s="311"/>
      <c r="M17" s="313" t="str">
        <f>IF(A17="","",VLOOKUP(A17,トーナメントデータ!$F$22:$H$36,3,1))</f>
        <v>（台東区）</v>
      </c>
      <c r="N17" s="322" t="s">
        <v>248</v>
      </c>
      <c r="O17" s="322"/>
      <c r="P17" s="310"/>
      <c r="Q17" s="177"/>
      <c r="R17" s="196"/>
      <c r="S17" s="182"/>
      <c r="T17" s="198"/>
      <c r="U17" s="170"/>
    </row>
    <row r="18" spans="1:21" ht="15" customHeight="1">
      <c r="A18" s="318"/>
      <c r="B18" s="320"/>
      <c r="C18" s="311"/>
      <c r="D18" s="312"/>
      <c r="E18" s="307"/>
      <c r="F18" s="307"/>
      <c r="G18" s="307"/>
      <c r="H18" s="307"/>
      <c r="I18" s="307"/>
      <c r="J18" s="307"/>
      <c r="K18" s="307"/>
      <c r="L18" s="307"/>
      <c r="M18" s="313"/>
      <c r="N18" s="181" t="s">
        <v>219</v>
      </c>
      <c r="O18" s="315" t="s">
        <v>254</v>
      </c>
      <c r="P18" s="189"/>
      <c r="Q18" s="187"/>
      <c r="R18" s="196"/>
      <c r="S18" s="182"/>
      <c r="T18" s="182"/>
      <c r="U18" s="170"/>
    </row>
    <row r="19" spans="1:21" ht="15" customHeight="1">
      <c r="A19" s="317">
        <v>3</v>
      </c>
      <c r="B19" s="319">
        <v>8</v>
      </c>
      <c r="C19" s="307" t="str">
        <f>IF(A19="","",VLOOKUP(A19,トーナメントデータ!$F$22:$H$37,2,1))</f>
        <v>本村クラブ</v>
      </c>
      <c r="D19" s="307"/>
      <c r="E19" s="307"/>
      <c r="F19" s="307"/>
      <c r="G19" s="307"/>
      <c r="H19" s="307"/>
      <c r="I19" s="308"/>
      <c r="J19" s="309"/>
      <c r="K19" s="310"/>
      <c r="L19" s="311"/>
      <c r="M19" s="313" t="str">
        <f>IF(A19="","",VLOOKUP(A19,トーナメントデータ!$F$22:$H$36,3,1))</f>
        <v>（港区）</v>
      </c>
      <c r="N19" s="185" t="s">
        <v>255</v>
      </c>
      <c r="O19" s="316"/>
      <c r="P19" s="177"/>
      <c r="Q19" s="177"/>
      <c r="R19" s="190"/>
      <c r="S19" s="182"/>
      <c r="T19" s="177"/>
      <c r="U19" s="170"/>
    </row>
    <row r="20" spans="1:21" ht="15" customHeight="1">
      <c r="A20" s="318"/>
      <c r="B20" s="320"/>
      <c r="C20" s="311"/>
      <c r="D20" s="312"/>
      <c r="E20" s="307"/>
      <c r="F20" s="307"/>
      <c r="G20" s="307"/>
      <c r="H20" s="307"/>
      <c r="I20" s="307"/>
      <c r="J20" s="307"/>
      <c r="K20" s="307"/>
      <c r="L20" s="307"/>
      <c r="M20" s="313"/>
      <c r="N20" s="177"/>
      <c r="O20" s="177"/>
      <c r="P20" s="309" t="s">
        <v>2</v>
      </c>
      <c r="Q20" s="309"/>
      <c r="R20" s="310" t="s">
        <v>256</v>
      </c>
      <c r="S20" s="199"/>
      <c r="T20" s="177"/>
      <c r="U20" s="170"/>
    </row>
    <row r="21" spans="1:21" ht="15" customHeight="1">
      <c r="A21" s="317">
        <v>15</v>
      </c>
      <c r="B21" s="319">
        <v>9</v>
      </c>
      <c r="C21" s="307" t="str">
        <f>IF(A21="","",VLOOKUP(A21,トーナメントデータ!$F$22:$H$37,2,1))</f>
        <v>南篠崎ランチャーズ</v>
      </c>
      <c r="D21" s="307"/>
      <c r="E21" s="307"/>
      <c r="F21" s="307"/>
      <c r="G21" s="307"/>
      <c r="H21" s="307"/>
      <c r="I21" s="308"/>
      <c r="J21" s="309"/>
      <c r="K21" s="310"/>
      <c r="L21" s="311"/>
      <c r="M21" s="313" t="str">
        <f>IF(A21="","",VLOOKUP(A21,トーナメントデータ!$F$22:$H$36,3,1))</f>
        <v>（江戸川区）</v>
      </c>
      <c r="N21" s="177"/>
      <c r="O21" s="177"/>
      <c r="P21" s="309" t="s">
        <v>4</v>
      </c>
      <c r="Q21" s="309"/>
      <c r="R21" s="310"/>
      <c r="S21" s="200"/>
      <c r="T21" s="177"/>
      <c r="U21" s="170"/>
    </row>
    <row r="22" spans="1:21" ht="15" customHeight="1">
      <c r="A22" s="318"/>
      <c r="B22" s="320"/>
      <c r="C22" s="311"/>
      <c r="D22" s="312"/>
      <c r="E22" s="307"/>
      <c r="F22" s="307"/>
      <c r="G22" s="307"/>
      <c r="H22" s="307"/>
      <c r="I22" s="307"/>
      <c r="J22" s="307"/>
      <c r="K22" s="307"/>
      <c r="L22" s="307"/>
      <c r="M22" s="313"/>
      <c r="N22" s="181" t="s">
        <v>220</v>
      </c>
      <c r="O22" s="315" t="s">
        <v>137</v>
      </c>
      <c r="P22" s="177"/>
      <c r="Q22" s="187"/>
      <c r="R22" s="191"/>
      <c r="S22" s="182"/>
      <c r="T22" s="182"/>
      <c r="U22" s="170"/>
    </row>
    <row r="23" spans="1:21" ht="15" customHeight="1">
      <c r="A23" s="317">
        <v>10</v>
      </c>
      <c r="B23" s="319">
        <v>10</v>
      </c>
      <c r="C23" s="307" t="str">
        <f>IF(A23="","",VLOOKUP(A23,トーナメントデータ!$F$22:$H$37,2,1))</f>
        <v>レッドソックス</v>
      </c>
      <c r="D23" s="307"/>
      <c r="E23" s="307"/>
      <c r="F23" s="307"/>
      <c r="G23" s="307"/>
      <c r="H23" s="307"/>
      <c r="I23" s="308"/>
      <c r="J23" s="309"/>
      <c r="K23" s="310"/>
      <c r="L23" s="311"/>
      <c r="M23" s="313" t="str">
        <f>IF(A23="","",VLOOKUP(A23,トーナメントデータ!$F$22:$H$36,3,1))</f>
        <v>（江東区）</v>
      </c>
      <c r="N23" s="185" t="s">
        <v>245</v>
      </c>
      <c r="O23" s="316"/>
      <c r="P23" s="186"/>
      <c r="Q23" s="187"/>
      <c r="R23" s="191"/>
      <c r="S23" s="182"/>
      <c r="T23" s="182"/>
      <c r="U23" s="170"/>
    </row>
    <row r="24" spans="1:21" ht="15" customHeight="1">
      <c r="A24" s="318"/>
      <c r="B24" s="320"/>
      <c r="C24" s="311"/>
      <c r="D24" s="312"/>
      <c r="E24" s="307"/>
      <c r="F24" s="307"/>
      <c r="G24" s="307"/>
      <c r="H24" s="307"/>
      <c r="I24" s="307"/>
      <c r="J24" s="307"/>
      <c r="K24" s="307"/>
      <c r="L24" s="307"/>
      <c r="M24" s="313"/>
      <c r="N24" s="321" t="s">
        <v>221</v>
      </c>
      <c r="O24" s="321"/>
      <c r="P24" s="310" t="s">
        <v>138</v>
      </c>
      <c r="Q24" s="187"/>
      <c r="R24" s="196"/>
      <c r="S24" s="177"/>
      <c r="T24" s="183"/>
      <c r="U24" s="170"/>
    </row>
    <row r="25" spans="1:21" ht="15" customHeight="1">
      <c r="A25" s="317">
        <v>12</v>
      </c>
      <c r="B25" s="319">
        <v>11</v>
      </c>
      <c r="C25" s="307" t="str">
        <f>IF(A25="","",VLOOKUP(A25,トーナメントデータ!$F$22:$H$37,2,1))</f>
        <v>麹町少年野球クラブ</v>
      </c>
      <c r="D25" s="307"/>
      <c r="E25" s="307"/>
      <c r="F25" s="307"/>
      <c r="G25" s="307"/>
      <c r="H25" s="307"/>
      <c r="I25" s="308"/>
      <c r="J25" s="309"/>
      <c r="K25" s="310"/>
      <c r="L25" s="311"/>
      <c r="M25" s="313" t="str">
        <f>IF(A25="","",VLOOKUP(A25,トーナメントデータ!$F$22:$H$36,3,1))</f>
        <v>（千代田区）</v>
      </c>
      <c r="N25" s="322" t="s">
        <v>5</v>
      </c>
      <c r="O25" s="322"/>
      <c r="P25" s="310"/>
      <c r="Q25" s="188"/>
      <c r="R25" s="196"/>
      <c r="S25" s="183"/>
      <c r="T25" s="183"/>
      <c r="U25" s="170"/>
    </row>
    <row r="26" spans="1:21" ht="15" customHeight="1">
      <c r="A26" s="318"/>
      <c r="B26" s="320"/>
      <c r="C26" s="311"/>
      <c r="D26" s="312"/>
      <c r="E26" s="307"/>
      <c r="F26" s="307"/>
      <c r="G26" s="307"/>
      <c r="H26" s="307"/>
      <c r="I26" s="307"/>
      <c r="J26" s="307"/>
      <c r="K26" s="307"/>
      <c r="L26" s="307"/>
      <c r="M26" s="313"/>
      <c r="N26" s="181" t="s">
        <v>220</v>
      </c>
      <c r="O26" s="315" t="s">
        <v>139</v>
      </c>
      <c r="P26" s="189"/>
      <c r="Q26" s="190"/>
      <c r="R26" s="191"/>
      <c r="S26" s="183"/>
      <c r="T26" s="183"/>
      <c r="U26" s="170"/>
    </row>
    <row r="27" spans="1:21" ht="15" customHeight="1">
      <c r="A27" s="317">
        <v>7</v>
      </c>
      <c r="B27" s="319">
        <v>12</v>
      </c>
      <c r="C27" s="307" t="str">
        <f>IF(A27="","",VLOOKUP(A27,トーナメントデータ!$F$22:$H$37,2,1))</f>
        <v>品川レインボーズ</v>
      </c>
      <c r="D27" s="307"/>
      <c r="E27" s="307"/>
      <c r="F27" s="307"/>
      <c r="G27" s="307"/>
      <c r="H27" s="307"/>
      <c r="I27" s="308"/>
      <c r="J27" s="309"/>
      <c r="K27" s="310"/>
      <c r="L27" s="311"/>
      <c r="M27" s="313" t="str">
        <f>IF(A27="","",VLOOKUP(A27,トーナメントデータ!$F$22:$H$36,3,1))</f>
        <v>（品川区）</v>
      </c>
      <c r="N27" s="185" t="s">
        <v>248</v>
      </c>
      <c r="O27" s="316"/>
      <c r="P27" s="177"/>
      <c r="Q27" s="191"/>
      <c r="R27" s="191"/>
      <c r="S27" s="183"/>
      <c r="T27" s="183"/>
      <c r="U27" s="170"/>
    </row>
    <row r="28" spans="1:21" ht="15" customHeight="1">
      <c r="A28" s="318"/>
      <c r="B28" s="320"/>
      <c r="C28" s="311"/>
      <c r="D28" s="312"/>
      <c r="E28" s="307"/>
      <c r="F28" s="307"/>
      <c r="G28" s="307"/>
      <c r="H28" s="307"/>
      <c r="I28" s="307"/>
      <c r="J28" s="307"/>
      <c r="K28" s="307"/>
      <c r="L28" s="307"/>
      <c r="M28" s="313"/>
      <c r="N28" s="192"/>
      <c r="O28" s="309" t="s">
        <v>218</v>
      </c>
      <c r="P28" s="309"/>
      <c r="Q28" s="310" t="s">
        <v>140</v>
      </c>
      <c r="R28" s="197"/>
      <c r="S28" s="183"/>
      <c r="T28" s="183"/>
      <c r="U28" s="183"/>
    </row>
    <row r="29" spans="1:21" ht="13.5" customHeight="1">
      <c r="A29" s="317">
        <v>13</v>
      </c>
      <c r="B29" s="319">
        <v>13</v>
      </c>
      <c r="C29" s="307" t="str">
        <f>IF(A29="","",VLOOKUP(A29,トーナメントデータ!$F$22:$H$37,2,1))</f>
        <v>レッドサンズ</v>
      </c>
      <c r="D29" s="307"/>
      <c r="E29" s="307"/>
      <c r="F29" s="307"/>
      <c r="G29" s="307"/>
      <c r="H29" s="307"/>
      <c r="I29" s="308"/>
      <c r="J29" s="309"/>
      <c r="K29" s="310"/>
      <c r="L29" s="311"/>
      <c r="M29" s="313" t="str">
        <f>IF(A29="","",VLOOKUP(A29,トーナメントデータ!$F$22:$H$36,3,1))</f>
        <v>（文京区）</v>
      </c>
      <c r="N29" s="192"/>
      <c r="O29" s="309" t="s">
        <v>3</v>
      </c>
      <c r="P29" s="309"/>
      <c r="Q29" s="310"/>
      <c r="R29" s="187"/>
      <c r="S29" s="183"/>
      <c r="T29" s="183"/>
      <c r="U29" s="183"/>
    </row>
    <row r="30" spans="1:21" ht="13.5" customHeight="1">
      <c r="A30" s="318"/>
      <c r="B30" s="320"/>
      <c r="C30" s="311"/>
      <c r="D30" s="312"/>
      <c r="E30" s="307"/>
      <c r="F30" s="307"/>
      <c r="G30" s="307"/>
      <c r="H30" s="307"/>
      <c r="I30" s="307"/>
      <c r="J30" s="307"/>
      <c r="K30" s="307"/>
      <c r="L30" s="307"/>
      <c r="M30" s="313"/>
      <c r="N30" s="295" t="s">
        <v>13</v>
      </c>
      <c r="O30" s="315" t="s">
        <v>141</v>
      </c>
      <c r="P30" s="177"/>
      <c r="Q30" s="193"/>
      <c r="R30" s="183"/>
      <c r="S30" s="183"/>
      <c r="T30" s="183"/>
      <c r="U30" s="170"/>
    </row>
    <row r="31" spans="1:21" ht="13.5" customHeight="1">
      <c r="A31" s="317">
        <v>4</v>
      </c>
      <c r="B31" s="319">
        <v>14</v>
      </c>
      <c r="C31" s="307" t="str">
        <f>IF(A31="","",VLOOKUP(A31,トーナメントデータ!$F$22:$H$37,2,1))</f>
        <v>高輪台ファイターズ</v>
      </c>
      <c r="D31" s="307"/>
      <c r="E31" s="307"/>
      <c r="F31" s="307"/>
      <c r="G31" s="307"/>
      <c r="H31" s="307"/>
      <c r="I31" s="308"/>
      <c r="J31" s="309"/>
      <c r="K31" s="310"/>
      <c r="L31" s="311"/>
      <c r="M31" s="313" t="str">
        <f>IF(A31="","",VLOOKUP(A31,トーナメントデータ!$F$22:$H$36,3,1))</f>
        <v>（港区）</v>
      </c>
      <c r="N31" s="185" t="s">
        <v>255</v>
      </c>
      <c r="O31" s="316"/>
      <c r="P31" s="186"/>
      <c r="Q31" s="193"/>
      <c r="R31" s="183"/>
      <c r="S31" s="183"/>
      <c r="T31" s="183"/>
      <c r="U31" s="170"/>
    </row>
    <row r="32" spans="1:21" ht="13.5" customHeight="1">
      <c r="A32" s="318"/>
      <c r="B32" s="320"/>
      <c r="C32" s="311"/>
      <c r="D32" s="312"/>
      <c r="E32" s="307"/>
      <c r="F32" s="307"/>
      <c r="G32" s="307"/>
      <c r="H32" s="307"/>
      <c r="I32" s="307"/>
      <c r="J32" s="307"/>
      <c r="K32" s="307"/>
      <c r="L32" s="307"/>
      <c r="M32" s="313"/>
      <c r="N32" s="321" t="s">
        <v>221</v>
      </c>
      <c r="O32" s="321"/>
      <c r="P32" s="310" t="s">
        <v>142</v>
      </c>
      <c r="Q32" s="197"/>
      <c r="R32" s="183"/>
      <c r="S32" s="183"/>
      <c r="T32" s="183"/>
      <c r="U32" s="170"/>
    </row>
    <row r="33" spans="1:21" ht="13.5" customHeight="1">
      <c r="A33" s="317">
        <v>1</v>
      </c>
      <c r="B33" s="319">
        <v>15</v>
      </c>
      <c r="C33" s="307" t="str">
        <f>IF(A33="","",VLOOKUP(A33,トーナメントデータ!$F$22:$H$37,2,1))</f>
        <v>リバーサイドＪｒ．</v>
      </c>
      <c r="D33" s="307"/>
      <c r="E33" s="307"/>
      <c r="F33" s="307"/>
      <c r="G33" s="307"/>
      <c r="H33" s="307"/>
      <c r="I33" s="308"/>
      <c r="J33" s="309"/>
      <c r="K33" s="310"/>
      <c r="L33" s="311"/>
      <c r="M33" s="313" t="str">
        <f>IF(A33="","",VLOOKUP(A33,トーナメントデータ!$F$22:$H$36,3,1))</f>
        <v>（台東区）</v>
      </c>
      <c r="N33" s="322" t="s">
        <v>255</v>
      </c>
      <c r="O33" s="322"/>
      <c r="P33" s="310"/>
      <c r="Q33" s="177"/>
      <c r="R33" s="183"/>
      <c r="S33" s="183"/>
      <c r="T33" s="183"/>
      <c r="U33" s="170"/>
    </row>
    <row r="34" spans="1:21" ht="13.5" customHeight="1">
      <c r="A34" s="318"/>
      <c r="B34" s="320"/>
      <c r="C34" s="311"/>
      <c r="D34" s="312"/>
      <c r="E34" s="307"/>
      <c r="F34" s="307"/>
      <c r="G34" s="307"/>
      <c r="H34" s="307"/>
      <c r="I34" s="307"/>
      <c r="J34" s="307"/>
      <c r="K34" s="307"/>
      <c r="L34" s="307"/>
      <c r="M34" s="313"/>
      <c r="N34" s="181" t="s">
        <v>220</v>
      </c>
      <c r="O34" s="315" t="s">
        <v>143</v>
      </c>
      <c r="P34" s="189"/>
      <c r="Q34" s="187"/>
      <c r="R34" s="183"/>
      <c r="S34" s="183"/>
      <c r="T34" s="183"/>
      <c r="U34" s="170"/>
    </row>
    <row r="35" spans="1:21" ht="13.5" customHeight="1">
      <c r="A35" s="317">
        <v>5</v>
      </c>
      <c r="B35" s="319">
        <v>16</v>
      </c>
      <c r="C35" s="307" t="str">
        <f>IF(A35="","",VLOOKUP(A35,トーナメントデータ!$F$22:$H$37,2,1))</f>
        <v>有馬スワローズ</v>
      </c>
      <c r="D35" s="307"/>
      <c r="E35" s="307"/>
      <c r="F35" s="307"/>
      <c r="G35" s="307"/>
      <c r="H35" s="307"/>
      <c r="I35" s="308"/>
      <c r="J35" s="309"/>
      <c r="K35" s="310"/>
      <c r="L35" s="311"/>
      <c r="M35" s="313" t="str">
        <f>IF(A35="","",VLOOKUP(A35,トーナメントデータ!$F$22:$H$36,3,1))</f>
        <v>(中央区）</v>
      </c>
      <c r="N35" s="185" t="s">
        <v>255</v>
      </c>
      <c r="O35" s="316"/>
      <c r="P35" s="177"/>
      <c r="Q35" s="195"/>
      <c r="R35" s="177"/>
      <c r="S35" s="183"/>
      <c r="T35" s="183"/>
      <c r="U35" s="170"/>
    </row>
    <row r="36" spans="1:21" ht="13.5" customHeight="1">
      <c r="A36" s="318"/>
      <c r="B36" s="320"/>
      <c r="C36" s="311"/>
      <c r="D36" s="312"/>
      <c r="E36" s="307"/>
      <c r="F36" s="307"/>
      <c r="G36" s="307"/>
      <c r="H36" s="307"/>
      <c r="I36" s="307"/>
      <c r="J36" s="307"/>
      <c r="K36" s="307"/>
      <c r="L36" s="307"/>
      <c r="M36" s="313"/>
      <c r="N36" s="192"/>
      <c r="O36" s="192"/>
      <c r="P36" s="177"/>
      <c r="Q36" s="198"/>
      <c r="R36" s="183"/>
      <c r="S36" s="183"/>
      <c r="T36" s="183"/>
      <c r="U36" s="170"/>
    </row>
    <row r="37" spans="1:21" ht="13.5" customHeight="1">
      <c r="A37" s="201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301"/>
      <c r="O37" s="301"/>
      <c r="P37" s="301"/>
      <c r="Q37" s="202"/>
      <c r="R37" s="202"/>
      <c r="S37" s="170"/>
      <c r="T37" s="170"/>
      <c r="U37" s="170"/>
    </row>
    <row r="38" spans="1:21" ht="16.5">
      <c r="A38" s="20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0"/>
      <c r="O38" s="170"/>
      <c r="P38" s="170"/>
      <c r="Q38" s="170"/>
      <c r="R38" s="170"/>
      <c r="S38" s="170"/>
      <c r="T38" s="170"/>
      <c r="U38" s="170"/>
    </row>
    <row r="39" spans="1:21" ht="16.5">
      <c r="A39" s="201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</row>
    <row r="40" spans="1:21" ht="16.5">
      <c r="A40" s="201"/>
      <c r="B40" s="169" t="s">
        <v>291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</row>
    <row r="41" spans="1:21" ht="13.5" customHeight="1">
      <c r="A41" s="201"/>
      <c r="B41" s="301"/>
      <c r="C41" s="301"/>
      <c r="D41" s="323"/>
      <c r="E41" s="323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</row>
    <row r="42" spans="1:21" ht="13.5" customHeight="1">
      <c r="A42" s="201"/>
      <c r="B42" s="301" t="s">
        <v>195</v>
      </c>
      <c r="C42" s="301"/>
      <c r="D42" s="323" t="s">
        <v>144</v>
      </c>
      <c r="E42" s="323"/>
      <c r="F42" s="169" t="s">
        <v>196</v>
      </c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</row>
    <row r="43" spans="1:21" ht="16.5">
      <c r="A43" s="201"/>
      <c r="B43" s="301" t="s">
        <v>192</v>
      </c>
      <c r="C43" s="301"/>
      <c r="D43" s="323" t="s">
        <v>144</v>
      </c>
      <c r="E43" s="323"/>
      <c r="F43" s="169" t="s">
        <v>193</v>
      </c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</row>
    <row r="44" spans="1:21" ht="16.5">
      <c r="A44" s="201"/>
      <c r="B44" s="301" t="s">
        <v>194</v>
      </c>
      <c r="C44" s="301"/>
      <c r="D44" s="323" t="s">
        <v>144</v>
      </c>
      <c r="E44" s="323"/>
      <c r="F44" s="169" t="s">
        <v>112</v>
      </c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</row>
    <row r="45" ht="16.5">
      <c r="A45" s="203"/>
    </row>
    <row r="46" ht="16.5">
      <c r="A46" s="203"/>
    </row>
    <row r="47" ht="16.5">
      <c r="A47" s="203"/>
    </row>
  </sheetData>
  <sheetProtection/>
  <mergeCells count="108">
    <mergeCell ref="B43:C43"/>
    <mergeCell ref="D43:E43"/>
    <mergeCell ref="B44:C44"/>
    <mergeCell ref="D44:E44"/>
    <mergeCell ref="M35:M36"/>
    <mergeCell ref="N37:P37"/>
    <mergeCell ref="B41:C41"/>
    <mergeCell ref="D41:E41"/>
    <mergeCell ref="B42:C42"/>
    <mergeCell ref="D42:E42"/>
    <mergeCell ref="P32:P33"/>
    <mergeCell ref="A33:A34"/>
    <mergeCell ref="B33:B34"/>
    <mergeCell ref="C33:L34"/>
    <mergeCell ref="M33:M34"/>
    <mergeCell ref="N33:O33"/>
    <mergeCell ref="O34:O35"/>
    <mergeCell ref="A35:A36"/>
    <mergeCell ref="B35:B36"/>
    <mergeCell ref="C35:L36"/>
    <mergeCell ref="O30:O31"/>
    <mergeCell ref="A31:A32"/>
    <mergeCell ref="B31:B32"/>
    <mergeCell ref="C31:L32"/>
    <mergeCell ref="M31:M32"/>
    <mergeCell ref="N32:O32"/>
    <mergeCell ref="B27:B28"/>
    <mergeCell ref="C27:L28"/>
    <mergeCell ref="M27:M28"/>
    <mergeCell ref="O28:P28"/>
    <mergeCell ref="Q28:Q29"/>
    <mergeCell ref="A29:A30"/>
    <mergeCell ref="B29:B30"/>
    <mergeCell ref="C29:L30"/>
    <mergeCell ref="M29:M30"/>
    <mergeCell ref="O29:P29"/>
    <mergeCell ref="M23:M24"/>
    <mergeCell ref="N24:O24"/>
    <mergeCell ref="P24:P25"/>
    <mergeCell ref="A25:A26"/>
    <mergeCell ref="B25:B26"/>
    <mergeCell ref="C25:L26"/>
    <mergeCell ref="M25:M26"/>
    <mergeCell ref="N25:O25"/>
    <mergeCell ref="O26:O27"/>
    <mergeCell ref="A27:A28"/>
    <mergeCell ref="R20:R21"/>
    <mergeCell ref="A21:A22"/>
    <mergeCell ref="B21:B22"/>
    <mergeCell ref="C21:L22"/>
    <mergeCell ref="M21:M22"/>
    <mergeCell ref="P21:Q21"/>
    <mergeCell ref="O22:O23"/>
    <mergeCell ref="A23:A24"/>
    <mergeCell ref="B23:B24"/>
    <mergeCell ref="C23:L24"/>
    <mergeCell ref="O18:O19"/>
    <mergeCell ref="A19:A20"/>
    <mergeCell ref="B19:B20"/>
    <mergeCell ref="C19:L20"/>
    <mergeCell ref="M19:M20"/>
    <mergeCell ref="P20:Q20"/>
    <mergeCell ref="B15:B16"/>
    <mergeCell ref="C15:L16"/>
    <mergeCell ref="M15:M16"/>
    <mergeCell ref="N16:O16"/>
    <mergeCell ref="P16:P17"/>
    <mergeCell ref="A17:A18"/>
    <mergeCell ref="B17:B18"/>
    <mergeCell ref="C17:L18"/>
    <mergeCell ref="M17:M18"/>
    <mergeCell ref="N17:O17"/>
    <mergeCell ref="M11:M12"/>
    <mergeCell ref="O12:P12"/>
    <mergeCell ref="Q12:Q13"/>
    <mergeCell ref="A13:A14"/>
    <mergeCell ref="B13:B14"/>
    <mergeCell ref="C13:L14"/>
    <mergeCell ref="M13:M14"/>
    <mergeCell ref="O13:P13"/>
    <mergeCell ref="O14:O15"/>
    <mergeCell ref="A15:A16"/>
    <mergeCell ref="P8:P9"/>
    <mergeCell ref="A9:A10"/>
    <mergeCell ref="B9:B10"/>
    <mergeCell ref="C9:L10"/>
    <mergeCell ref="M9:M10"/>
    <mergeCell ref="N9:O9"/>
    <mergeCell ref="O10:O11"/>
    <mergeCell ref="A11:A12"/>
    <mergeCell ref="B11:B12"/>
    <mergeCell ref="C11:L12"/>
    <mergeCell ref="O6:O7"/>
    <mergeCell ref="A7:A8"/>
    <mergeCell ref="B7:B8"/>
    <mergeCell ref="C7:L8"/>
    <mergeCell ref="M7:M8"/>
    <mergeCell ref="N8:O8"/>
    <mergeCell ref="B1:T1"/>
    <mergeCell ref="B2:T2"/>
    <mergeCell ref="B3:L3"/>
    <mergeCell ref="R3:U3"/>
    <mergeCell ref="R4:U4"/>
    <mergeCell ref="A5:A6"/>
    <mergeCell ref="B5:B6"/>
    <mergeCell ref="C5:L6"/>
    <mergeCell ref="M5:M6"/>
    <mergeCell ref="R5:U5"/>
  </mergeCells>
  <printOptions/>
  <pageMargins left="0.1968503937007874" right="0" top="0.93" bottom="0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" width="3.00390625" style="208" customWidth="1"/>
    <col min="2" max="2" width="7.125" style="208" customWidth="1"/>
    <col min="3" max="11" width="3.00390625" style="208" customWidth="1"/>
    <col min="12" max="12" width="5.625" style="208" customWidth="1"/>
    <col min="13" max="13" width="11.00390625" style="208" customWidth="1"/>
    <col min="14" max="14" width="10.625" style="208" customWidth="1"/>
    <col min="15" max="19" width="6.625" style="208" customWidth="1"/>
    <col min="20" max="20" width="3.625" style="208" customWidth="1"/>
    <col min="21" max="21" width="1.625" style="208" customWidth="1"/>
    <col min="22" max="16384" width="13.00390625" style="208" customWidth="1"/>
  </cols>
  <sheetData>
    <row r="1" spans="1:21" s="206" customFormat="1" ht="27.75">
      <c r="A1" s="204"/>
      <c r="B1" s="324" t="s">
        <v>213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205"/>
    </row>
    <row r="2" spans="1:21" s="206" customFormat="1" ht="22.5">
      <c r="A2" s="204"/>
      <c r="B2" s="325" t="s">
        <v>287</v>
      </c>
      <c r="C2" s="325" t="s">
        <v>288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207"/>
    </row>
    <row r="3" spans="1:21" s="211" customFormat="1" ht="16.5">
      <c r="A3" s="204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208"/>
      <c r="N3" s="209"/>
      <c r="O3" s="209"/>
      <c r="P3" s="209"/>
      <c r="Q3" s="210" t="s">
        <v>289</v>
      </c>
      <c r="R3" s="327"/>
      <c r="S3" s="327"/>
      <c r="T3" s="327"/>
      <c r="U3" s="327"/>
    </row>
    <row r="4" spans="1:21" s="180" customFormat="1" ht="18">
      <c r="A4" s="212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9"/>
      <c r="O4" s="209"/>
      <c r="P4" s="209"/>
      <c r="Q4" s="213" t="s">
        <v>290</v>
      </c>
      <c r="R4" s="327"/>
      <c r="S4" s="327"/>
      <c r="T4" s="327"/>
      <c r="U4" s="327"/>
    </row>
    <row r="5" spans="1:21" s="214" customFormat="1" ht="15" customHeight="1">
      <c r="A5" s="328">
        <v>4</v>
      </c>
      <c r="B5" s="329">
        <v>1</v>
      </c>
      <c r="C5" s="330" t="str">
        <f>IF(A5="","",VLOOKUP(A5,トーナメントデータ!$A$22:$C$37,2,1))</f>
        <v>ＬＣジュニア</v>
      </c>
      <c r="D5" s="330"/>
      <c r="E5" s="330"/>
      <c r="F5" s="330"/>
      <c r="G5" s="330"/>
      <c r="H5" s="330"/>
      <c r="I5" s="331"/>
      <c r="J5" s="309"/>
      <c r="K5" s="310"/>
      <c r="L5" s="311"/>
      <c r="M5" s="332" t="str">
        <f>IF(A5="","",VLOOKUP(A5,トーナメントデータ!$A$22:$C$37,3,1))</f>
        <v>（台東区）</v>
      </c>
      <c r="N5" s="211"/>
      <c r="O5" s="211"/>
      <c r="P5" s="211"/>
      <c r="Q5" s="215" t="s">
        <v>243</v>
      </c>
      <c r="R5" s="333"/>
      <c r="S5" s="333"/>
      <c r="T5" s="333"/>
      <c r="U5" s="333"/>
    </row>
    <row r="6" spans="1:21" ht="18">
      <c r="A6" s="304"/>
      <c r="B6" s="306"/>
      <c r="C6" s="311"/>
      <c r="D6" s="312"/>
      <c r="E6" s="330"/>
      <c r="F6" s="330"/>
      <c r="G6" s="330"/>
      <c r="H6" s="330"/>
      <c r="I6" s="330"/>
      <c r="J6" s="330"/>
      <c r="K6" s="330"/>
      <c r="L6" s="330"/>
      <c r="M6" s="332"/>
      <c r="N6" s="216" t="s">
        <v>214</v>
      </c>
      <c r="O6" s="315" t="s">
        <v>244</v>
      </c>
      <c r="P6" s="177"/>
      <c r="Q6" s="180"/>
      <c r="R6" s="182"/>
      <c r="S6" s="217"/>
      <c r="T6" s="218"/>
      <c r="U6" s="209"/>
    </row>
    <row r="7" spans="1:21" ht="18">
      <c r="A7" s="334">
        <v>6</v>
      </c>
      <c r="B7" s="336">
        <v>2</v>
      </c>
      <c r="C7" s="330" t="str">
        <f>IF(A7="","",VLOOKUP(A7,トーナメントデータ!$A$22:$C$37,2,1))</f>
        <v>等々力グリーンズ</v>
      </c>
      <c r="D7" s="330"/>
      <c r="E7" s="330"/>
      <c r="F7" s="330"/>
      <c r="G7" s="330"/>
      <c r="H7" s="330"/>
      <c r="I7" s="331"/>
      <c r="J7" s="309"/>
      <c r="K7" s="310"/>
      <c r="L7" s="311"/>
      <c r="M7" s="332" t="str">
        <f>IF(A7="","",VLOOKUP(A7,トーナメントデータ!$A$22:$C$37,3,1))</f>
        <v>（世田谷区）</v>
      </c>
      <c r="N7" s="185" t="s">
        <v>245</v>
      </c>
      <c r="O7" s="316"/>
      <c r="P7" s="186"/>
      <c r="Q7" s="187"/>
      <c r="R7" s="182"/>
      <c r="S7" s="218"/>
      <c r="T7" s="218"/>
      <c r="U7" s="209"/>
    </row>
    <row r="8" spans="1:21" ht="18">
      <c r="A8" s="335"/>
      <c r="B8" s="337"/>
      <c r="C8" s="311"/>
      <c r="D8" s="312"/>
      <c r="E8" s="330"/>
      <c r="F8" s="330"/>
      <c r="G8" s="330"/>
      <c r="H8" s="330"/>
      <c r="I8" s="330"/>
      <c r="J8" s="330"/>
      <c r="K8" s="330"/>
      <c r="L8" s="330"/>
      <c r="M8" s="332"/>
      <c r="N8" s="321" t="s">
        <v>217</v>
      </c>
      <c r="O8" s="321"/>
      <c r="P8" s="310" t="s">
        <v>246</v>
      </c>
      <c r="Q8" s="187"/>
      <c r="R8" s="182"/>
      <c r="S8" s="218"/>
      <c r="T8" s="218"/>
      <c r="U8" s="209"/>
    </row>
    <row r="9" spans="1:21" ht="18">
      <c r="A9" s="334">
        <v>15</v>
      </c>
      <c r="B9" s="336">
        <v>3</v>
      </c>
      <c r="C9" s="330" t="str">
        <f>IF(A9="","",VLOOKUP(A9,トーナメントデータ!$A$22:$C$37,2,1))</f>
        <v>金町ジャイアンツ</v>
      </c>
      <c r="D9" s="330"/>
      <c r="E9" s="330"/>
      <c r="F9" s="330"/>
      <c r="G9" s="330"/>
      <c r="H9" s="330"/>
      <c r="I9" s="331"/>
      <c r="J9" s="309"/>
      <c r="K9" s="310"/>
      <c r="L9" s="311"/>
      <c r="M9" s="332" t="str">
        <f>IF(A9="","",VLOOKUP(A9,トーナメントデータ!$A$22:$C$37,3,1))</f>
        <v>（葛飾区）</v>
      </c>
      <c r="N9" s="322" t="s">
        <v>4</v>
      </c>
      <c r="O9" s="322"/>
      <c r="P9" s="310"/>
      <c r="Q9" s="188"/>
      <c r="R9" s="182"/>
      <c r="S9" s="218"/>
      <c r="T9" s="218"/>
      <c r="U9" s="209"/>
    </row>
    <row r="10" spans="1:21" ht="18">
      <c r="A10" s="335"/>
      <c r="B10" s="337"/>
      <c r="C10" s="311"/>
      <c r="D10" s="312"/>
      <c r="E10" s="330"/>
      <c r="F10" s="330"/>
      <c r="G10" s="330"/>
      <c r="H10" s="330"/>
      <c r="I10" s="330"/>
      <c r="J10" s="330"/>
      <c r="K10" s="330"/>
      <c r="L10" s="330"/>
      <c r="M10" s="332"/>
      <c r="N10" s="216" t="s">
        <v>214</v>
      </c>
      <c r="O10" s="315" t="s">
        <v>247</v>
      </c>
      <c r="P10" s="189"/>
      <c r="Q10" s="190"/>
      <c r="R10" s="182"/>
      <c r="S10" s="218"/>
      <c r="T10" s="218"/>
      <c r="U10" s="209"/>
    </row>
    <row r="11" spans="1:21" ht="18">
      <c r="A11" s="334">
        <v>12</v>
      </c>
      <c r="B11" s="336">
        <v>4</v>
      </c>
      <c r="C11" s="330" t="str">
        <f>IF(A11="","",VLOOKUP(A11,トーナメントデータ!$A$22:$C$37,2,1))</f>
        <v>ブラックキラーズ</v>
      </c>
      <c r="D11" s="330"/>
      <c r="E11" s="330"/>
      <c r="F11" s="330"/>
      <c r="G11" s="330"/>
      <c r="H11" s="330"/>
      <c r="I11" s="331"/>
      <c r="J11" s="309"/>
      <c r="K11" s="310"/>
      <c r="L11" s="311"/>
      <c r="M11" s="332" t="str">
        <f>IF(A11="","",VLOOKUP(A11,トーナメントデータ!$A$22:$C$37,3,1))</f>
        <v>（足立区）</v>
      </c>
      <c r="N11" s="185" t="s">
        <v>248</v>
      </c>
      <c r="O11" s="316"/>
      <c r="P11" s="177"/>
      <c r="Q11" s="191"/>
      <c r="R11" s="182"/>
      <c r="S11" s="218"/>
      <c r="T11" s="218"/>
      <c r="U11" s="209"/>
    </row>
    <row r="12" spans="1:21" ht="18">
      <c r="A12" s="335"/>
      <c r="B12" s="337"/>
      <c r="C12" s="311"/>
      <c r="D12" s="312"/>
      <c r="E12" s="330"/>
      <c r="F12" s="330"/>
      <c r="G12" s="330"/>
      <c r="H12" s="330"/>
      <c r="I12" s="330"/>
      <c r="J12" s="330"/>
      <c r="K12" s="330"/>
      <c r="L12" s="330"/>
      <c r="M12" s="332"/>
      <c r="N12" s="192"/>
      <c r="O12" s="309" t="s">
        <v>218</v>
      </c>
      <c r="P12" s="309"/>
      <c r="Q12" s="310" t="s">
        <v>249</v>
      </c>
      <c r="R12" s="187"/>
      <c r="S12" s="218"/>
      <c r="T12" s="218"/>
      <c r="U12" s="209"/>
    </row>
    <row r="13" spans="1:21" ht="18">
      <c r="A13" s="334">
        <v>10</v>
      </c>
      <c r="B13" s="336">
        <v>5</v>
      </c>
      <c r="C13" s="330" t="str">
        <f>IF(A13="","",VLOOKUP(A13,トーナメントデータ!$A$22:$C$37,2,1))</f>
        <v>フレール</v>
      </c>
      <c r="D13" s="330"/>
      <c r="E13" s="330"/>
      <c r="F13" s="330"/>
      <c r="G13" s="330"/>
      <c r="H13" s="330"/>
      <c r="I13" s="331"/>
      <c r="J13" s="309"/>
      <c r="K13" s="310"/>
      <c r="L13" s="311"/>
      <c r="M13" s="332" t="str">
        <f>IF(A13="","",VLOOKUP(A13,トーナメントデータ!$A$22:$C$37,3,1))</f>
        <v>（大田区）</v>
      </c>
      <c r="N13" s="192"/>
      <c r="O13" s="309" t="s">
        <v>8</v>
      </c>
      <c r="P13" s="309"/>
      <c r="Q13" s="310"/>
      <c r="R13" s="186"/>
      <c r="S13" s="218"/>
      <c r="T13" s="218"/>
      <c r="U13" s="209"/>
    </row>
    <row r="14" spans="1:21" ht="18">
      <c r="A14" s="335"/>
      <c r="B14" s="337"/>
      <c r="C14" s="311"/>
      <c r="D14" s="312"/>
      <c r="E14" s="330"/>
      <c r="F14" s="330"/>
      <c r="G14" s="330"/>
      <c r="H14" s="330"/>
      <c r="I14" s="330"/>
      <c r="J14" s="330"/>
      <c r="K14" s="330"/>
      <c r="L14" s="330"/>
      <c r="M14" s="332"/>
      <c r="N14" s="216" t="s">
        <v>214</v>
      </c>
      <c r="O14" s="315" t="s">
        <v>251</v>
      </c>
      <c r="P14" s="177"/>
      <c r="Q14" s="193"/>
      <c r="R14" s="194"/>
      <c r="S14" s="218"/>
      <c r="T14" s="219"/>
      <c r="U14" s="209"/>
    </row>
    <row r="15" spans="1:21" ht="18">
      <c r="A15" s="334">
        <v>7</v>
      </c>
      <c r="B15" s="336">
        <v>6</v>
      </c>
      <c r="C15" s="330" t="str">
        <f>IF(A15="","",VLOOKUP(A15,トーナメントデータ!$A$22:$C$37,2,1))</f>
        <v>番町エンジェルス</v>
      </c>
      <c r="D15" s="330"/>
      <c r="E15" s="330"/>
      <c r="F15" s="330"/>
      <c r="G15" s="330"/>
      <c r="H15" s="330"/>
      <c r="I15" s="331"/>
      <c r="J15" s="309"/>
      <c r="K15" s="310"/>
      <c r="L15" s="311"/>
      <c r="M15" s="332" t="str">
        <f>IF(A15="","",VLOOKUP(A15,トーナメントデータ!$A$22:$C$37,3,1))</f>
        <v>（千代田区）</v>
      </c>
      <c r="N15" s="185" t="s">
        <v>252</v>
      </c>
      <c r="O15" s="316"/>
      <c r="P15" s="186"/>
      <c r="Q15" s="193"/>
      <c r="R15" s="196"/>
      <c r="S15" s="218"/>
      <c r="T15" s="219"/>
      <c r="U15" s="209"/>
    </row>
    <row r="16" spans="1:21" ht="18">
      <c r="A16" s="335"/>
      <c r="B16" s="337"/>
      <c r="C16" s="311"/>
      <c r="D16" s="312"/>
      <c r="E16" s="330"/>
      <c r="F16" s="330"/>
      <c r="G16" s="330"/>
      <c r="H16" s="330"/>
      <c r="I16" s="330"/>
      <c r="J16" s="330"/>
      <c r="K16" s="330"/>
      <c r="L16" s="330"/>
      <c r="M16" s="332"/>
      <c r="N16" s="321" t="s">
        <v>217</v>
      </c>
      <c r="O16" s="321"/>
      <c r="P16" s="310" t="s">
        <v>253</v>
      </c>
      <c r="Q16" s="197"/>
      <c r="R16" s="190"/>
      <c r="S16" s="218"/>
      <c r="T16" s="220"/>
      <c r="U16" s="209"/>
    </row>
    <row r="17" spans="1:21" ht="18">
      <c r="A17" s="334">
        <v>2</v>
      </c>
      <c r="B17" s="336">
        <v>7</v>
      </c>
      <c r="C17" s="330" t="str">
        <f>IF(A17="","",VLOOKUP(A17,トーナメントデータ!$A$22:$C$37,2,1))</f>
        <v>淀四ライオンズ</v>
      </c>
      <c r="D17" s="330"/>
      <c r="E17" s="330"/>
      <c r="F17" s="330"/>
      <c r="G17" s="330"/>
      <c r="H17" s="330"/>
      <c r="I17" s="331"/>
      <c r="J17" s="309"/>
      <c r="K17" s="310"/>
      <c r="L17" s="311"/>
      <c r="M17" s="332" t="str">
        <f>IF(A17="","",VLOOKUP(A17,トーナメントデータ!$A$22:$C$37,3,1))</f>
        <v>（新宿区）</v>
      </c>
      <c r="N17" s="322" t="s">
        <v>6</v>
      </c>
      <c r="O17" s="322"/>
      <c r="P17" s="310"/>
      <c r="Q17" s="177"/>
      <c r="R17" s="196"/>
      <c r="S17" s="218"/>
      <c r="T17" s="220"/>
      <c r="U17" s="209"/>
    </row>
    <row r="18" spans="1:21" ht="18">
      <c r="A18" s="335"/>
      <c r="B18" s="337"/>
      <c r="C18" s="311"/>
      <c r="D18" s="312"/>
      <c r="E18" s="330"/>
      <c r="F18" s="330"/>
      <c r="G18" s="330"/>
      <c r="H18" s="330"/>
      <c r="I18" s="330"/>
      <c r="J18" s="330"/>
      <c r="K18" s="330"/>
      <c r="L18" s="330"/>
      <c r="M18" s="332"/>
      <c r="N18" s="216" t="s">
        <v>214</v>
      </c>
      <c r="O18" s="315" t="s">
        <v>254</v>
      </c>
      <c r="P18" s="189"/>
      <c r="Q18" s="187"/>
      <c r="R18" s="196"/>
      <c r="S18" s="218"/>
      <c r="T18" s="218"/>
      <c r="U18" s="209"/>
    </row>
    <row r="19" spans="1:21" ht="18">
      <c r="A19" s="334">
        <v>13</v>
      </c>
      <c r="B19" s="336">
        <v>8</v>
      </c>
      <c r="C19" s="330" t="str">
        <f>IF(A19="","",VLOOKUP(A19,トーナメントデータ!$A$22:$C$37,2,1))</f>
        <v>鶴川東レジェンズ</v>
      </c>
      <c r="D19" s="330"/>
      <c r="E19" s="330"/>
      <c r="F19" s="330"/>
      <c r="G19" s="330"/>
      <c r="H19" s="330"/>
      <c r="I19" s="331"/>
      <c r="J19" s="309"/>
      <c r="K19" s="310"/>
      <c r="L19" s="311"/>
      <c r="M19" s="332" t="str">
        <f>IF(A19="","",VLOOKUP(A19,トーナメントデータ!$A$22:$C$37,3,1))</f>
        <v>（町田市）</v>
      </c>
      <c r="N19" s="185" t="s">
        <v>255</v>
      </c>
      <c r="O19" s="316"/>
      <c r="P19" s="177"/>
      <c r="Q19" s="177"/>
      <c r="R19" s="190"/>
      <c r="S19" s="218"/>
      <c r="T19" s="221"/>
      <c r="U19" s="209"/>
    </row>
    <row r="20" spans="1:21" ht="18">
      <c r="A20" s="335"/>
      <c r="B20" s="337"/>
      <c r="C20" s="311"/>
      <c r="D20" s="312"/>
      <c r="E20" s="330"/>
      <c r="F20" s="330"/>
      <c r="G20" s="330"/>
      <c r="H20" s="330"/>
      <c r="I20" s="330"/>
      <c r="J20" s="330"/>
      <c r="K20" s="330"/>
      <c r="L20" s="330"/>
      <c r="M20" s="332"/>
      <c r="N20" s="177"/>
      <c r="O20" s="177"/>
      <c r="P20" s="309" t="s">
        <v>2</v>
      </c>
      <c r="Q20" s="309"/>
      <c r="R20" s="310" t="s">
        <v>256</v>
      </c>
      <c r="S20" s="222"/>
      <c r="T20" s="221"/>
      <c r="U20" s="209"/>
    </row>
    <row r="21" spans="1:21" ht="18">
      <c r="A21" s="334">
        <v>8</v>
      </c>
      <c r="B21" s="336">
        <v>9</v>
      </c>
      <c r="C21" s="330" t="str">
        <f>IF(A21="","",VLOOKUP(A21,トーナメントデータ!$A$22:$C$37,2,1))</f>
        <v>和泉少年野球チーム</v>
      </c>
      <c r="D21" s="330"/>
      <c r="E21" s="330"/>
      <c r="F21" s="330"/>
      <c r="G21" s="330"/>
      <c r="H21" s="330"/>
      <c r="I21" s="331"/>
      <c r="J21" s="309"/>
      <c r="K21" s="310"/>
      <c r="L21" s="311"/>
      <c r="M21" s="332" t="str">
        <f>IF(A21="","",VLOOKUP(A21,トーナメントデータ!$A$22:$C$37,3,1))</f>
        <v>（千代田区）</v>
      </c>
      <c r="N21" s="177"/>
      <c r="O21" s="177"/>
      <c r="P21" s="309" t="s">
        <v>3</v>
      </c>
      <c r="Q21" s="309"/>
      <c r="R21" s="310"/>
      <c r="S21" s="223"/>
      <c r="T21" s="221"/>
      <c r="U21" s="209"/>
    </row>
    <row r="22" spans="1:21" ht="18">
      <c r="A22" s="335"/>
      <c r="B22" s="337"/>
      <c r="C22" s="311"/>
      <c r="D22" s="312"/>
      <c r="E22" s="330"/>
      <c r="F22" s="330"/>
      <c r="G22" s="330"/>
      <c r="H22" s="330"/>
      <c r="I22" s="330"/>
      <c r="J22" s="330"/>
      <c r="K22" s="330"/>
      <c r="L22" s="330"/>
      <c r="M22" s="332"/>
      <c r="N22" s="216" t="s">
        <v>215</v>
      </c>
      <c r="O22" s="315" t="s">
        <v>137</v>
      </c>
      <c r="P22" s="177"/>
      <c r="Q22" s="187"/>
      <c r="R22" s="191"/>
      <c r="S22" s="218"/>
      <c r="T22" s="218"/>
      <c r="U22" s="209"/>
    </row>
    <row r="23" spans="1:21" ht="18">
      <c r="A23" s="334">
        <v>3</v>
      </c>
      <c r="B23" s="336">
        <v>10</v>
      </c>
      <c r="C23" s="330" t="str">
        <f>IF(A23="","",VLOOKUP(A23,トーナメントデータ!$A$22:$C$37,2,1))</f>
        <v>リトルロジャース</v>
      </c>
      <c r="D23" s="330"/>
      <c r="E23" s="330"/>
      <c r="F23" s="330"/>
      <c r="G23" s="330"/>
      <c r="H23" s="330"/>
      <c r="I23" s="331"/>
      <c r="J23" s="309"/>
      <c r="K23" s="310"/>
      <c r="L23" s="311"/>
      <c r="M23" s="332" t="str">
        <f>IF(A23="","",VLOOKUP(A23,トーナメントデータ!$A$22:$C$37,3,1))</f>
        <v>（台東区）</v>
      </c>
      <c r="N23" s="185" t="s">
        <v>245</v>
      </c>
      <c r="O23" s="316"/>
      <c r="P23" s="186"/>
      <c r="Q23" s="187"/>
      <c r="R23" s="191"/>
      <c r="S23" s="218"/>
      <c r="T23" s="218"/>
      <c r="U23" s="209"/>
    </row>
    <row r="24" spans="1:21" ht="18">
      <c r="A24" s="335"/>
      <c r="B24" s="337"/>
      <c r="C24" s="311"/>
      <c r="D24" s="312"/>
      <c r="E24" s="330"/>
      <c r="F24" s="330"/>
      <c r="G24" s="330"/>
      <c r="H24" s="330"/>
      <c r="I24" s="330"/>
      <c r="J24" s="330"/>
      <c r="K24" s="330"/>
      <c r="L24" s="330"/>
      <c r="M24" s="332"/>
      <c r="N24" s="321" t="s">
        <v>217</v>
      </c>
      <c r="O24" s="321"/>
      <c r="P24" s="310" t="s">
        <v>138</v>
      </c>
      <c r="Q24" s="187"/>
      <c r="R24" s="196"/>
      <c r="S24" s="221"/>
      <c r="T24" s="217"/>
      <c r="U24" s="209"/>
    </row>
    <row r="25" spans="1:21" ht="18">
      <c r="A25" s="334">
        <v>11</v>
      </c>
      <c r="B25" s="336">
        <v>11</v>
      </c>
      <c r="C25" s="330" t="str">
        <f>IF(A25="","",VLOOKUP(A25,トーナメントデータ!$A$22:$C$37,2,1))</f>
        <v>カバラホークス</v>
      </c>
      <c r="D25" s="330"/>
      <c r="E25" s="330"/>
      <c r="F25" s="330"/>
      <c r="G25" s="330"/>
      <c r="H25" s="330"/>
      <c r="I25" s="331"/>
      <c r="J25" s="309"/>
      <c r="K25" s="310"/>
      <c r="L25" s="311"/>
      <c r="M25" s="332" t="str">
        <f>IF(A25="","",VLOOKUP(A25,トーナメントデータ!$A$22:$C$37,3,1))</f>
        <v>（足立区）</v>
      </c>
      <c r="N25" s="322" t="s">
        <v>5</v>
      </c>
      <c r="O25" s="322"/>
      <c r="P25" s="310"/>
      <c r="Q25" s="188"/>
      <c r="R25" s="196"/>
      <c r="S25" s="217"/>
      <c r="T25" s="217"/>
      <c r="U25" s="209"/>
    </row>
    <row r="26" spans="1:21" ht="18">
      <c r="A26" s="335"/>
      <c r="B26" s="337"/>
      <c r="C26" s="311"/>
      <c r="D26" s="312"/>
      <c r="E26" s="330"/>
      <c r="F26" s="330"/>
      <c r="G26" s="330"/>
      <c r="H26" s="330"/>
      <c r="I26" s="330"/>
      <c r="J26" s="330"/>
      <c r="K26" s="330"/>
      <c r="L26" s="330"/>
      <c r="M26" s="332"/>
      <c r="N26" s="216" t="s">
        <v>216</v>
      </c>
      <c r="O26" s="315" t="s">
        <v>139</v>
      </c>
      <c r="P26" s="189"/>
      <c r="Q26" s="190"/>
      <c r="R26" s="191"/>
      <c r="S26" s="217"/>
      <c r="T26" s="217"/>
      <c r="U26" s="209"/>
    </row>
    <row r="27" spans="1:21" ht="18">
      <c r="A27" s="334">
        <v>16</v>
      </c>
      <c r="B27" s="336">
        <v>12</v>
      </c>
      <c r="C27" s="330" t="str">
        <f>IF(A27="","",VLOOKUP(A27,トーナメントデータ!$A$22:$C$37,2,1))</f>
        <v>雑司ヶ谷ヤング</v>
      </c>
      <c r="D27" s="330"/>
      <c r="E27" s="330"/>
      <c r="F27" s="330"/>
      <c r="G27" s="330"/>
      <c r="H27" s="330"/>
      <c r="I27" s="331"/>
      <c r="J27" s="309"/>
      <c r="K27" s="310"/>
      <c r="L27" s="311"/>
      <c r="M27" s="332" t="str">
        <f>IF(A27="","",VLOOKUP(A27,トーナメントデータ!$A$22:$C$37,3,1))</f>
        <v>（豊島区）</v>
      </c>
      <c r="N27" s="185" t="s">
        <v>248</v>
      </c>
      <c r="O27" s="316"/>
      <c r="P27" s="177"/>
      <c r="Q27" s="191"/>
      <c r="R27" s="191"/>
      <c r="S27" s="217"/>
      <c r="T27" s="217"/>
      <c r="U27" s="209"/>
    </row>
    <row r="28" spans="1:21" ht="18">
      <c r="A28" s="335"/>
      <c r="B28" s="337"/>
      <c r="C28" s="311"/>
      <c r="D28" s="312"/>
      <c r="E28" s="330"/>
      <c r="F28" s="330"/>
      <c r="G28" s="330"/>
      <c r="H28" s="330"/>
      <c r="I28" s="330"/>
      <c r="J28" s="330"/>
      <c r="K28" s="330"/>
      <c r="L28" s="330"/>
      <c r="M28" s="332"/>
      <c r="N28" s="192"/>
      <c r="O28" s="309" t="s">
        <v>218</v>
      </c>
      <c r="P28" s="309"/>
      <c r="Q28" s="310" t="s">
        <v>140</v>
      </c>
      <c r="R28" s="197"/>
      <c r="S28" s="217"/>
      <c r="T28" s="217"/>
      <c r="U28" s="217"/>
    </row>
    <row r="29" spans="1:21" ht="18">
      <c r="A29" s="334">
        <v>5</v>
      </c>
      <c r="B29" s="336">
        <v>13</v>
      </c>
      <c r="C29" s="330" t="str">
        <f>IF(A29="","",VLOOKUP(A29,トーナメントデータ!$A$22:$C$37,2,1))</f>
        <v>ナインスターズ</v>
      </c>
      <c r="D29" s="330"/>
      <c r="E29" s="330"/>
      <c r="F29" s="330"/>
      <c r="G29" s="330"/>
      <c r="H29" s="330"/>
      <c r="I29" s="331"/>
      <c r="J29" s="309"/>
      <c r="K29" s="310"/>
      <c r="L29" s="311"/>
      <c r="M29" s="332" t="str">
        <f>IF(A29="","",VLOOKUP(A29,トーナメントデータ!$A$22:$C$37,3,1))</f>
        <v>（世田谷区）</v>
      </c>
      <c r="N29" s="192"/>
      <c r="O29" s="309" t="s">
        <v>7</v>
      </c>
      <c r="P29" s="309"/>
      <c r="Q29" s="310"/>
      <c r="R29" s="187"/>
      <c r="S29" s="217"/>
      <c r="T29" s="217"/>
      <c r="U29" s="217"/>
    </row>
    <row r="30" spans="1:21" ht="18">
      <c r="A30" s="335"/>
      <c r="B30" s="337"/>
      <c r="C30" s="311"/>
      <c r="D30" s="312"/>
      <c r="E30" s="330"/>
      <c r="F30" s="330"/>
      <c r="G30" s="330"/>
      <c r="H30" s="330"/>
      <c r="I30" s="330"/>
      <c r="J30" s="330"/>
      <c r="K30" s="330"/>
      <c r="L30" s="330"/>
      <c r="M30" s="332"/>
      <c r="N30" s="216" t="s">
        <v>216</v>
      </c>
      <c r="O30" s="315" t="s">
        <v>141</v>
      </c>
      <c r="P30" s="177"/>
      <c r="Q30" s="193"/>
      <c r="R30" s="183"/>
      <c r="S30" s="217"/>
      <c r="T30" s="217"/>
      <c r="U30" s="209"/>
    </row>
    <row r="31" spans="1:21" ht="18">
      <c r="A31" s="334">
        <v>9</v>
      </c>
      <c r="B31" s="336">
        <v>14</v>
      </c>
      <c r="C31" s="330" t="str">
        <f>IF(A31="","",VLOOKUP(A31,トーナメントデータ!$A$22:$C$37,2,1))</f>
        <v>池雪ジュニアストロング</v>
      </c>
      <c r="D31" s="330"/>
      <c r="E31" s="330"/>
      <c r="F31" s="330"/>
      <c r="G31" s="330"/>
      <c r="H31" s="330"/>
      <c r="I31" s="331"/>
      <c r="J31" s="309"/>
      <c r="K31" s="310"/>
      <c r="L31" s="311"/>
      <c r="M31" s="332" t="str">
        <f>IF(A31="","",VLOOKUP(A31,トーナメントデータ!$A$22:$C$37,3,1))</f>
        <v>（大田区）</v>
      </c>
      <c r="N31" s="185" t="s">
        <v>252</v>
      </c>
      <c r="O31" s="316"/>
      <c r="P31" s="186"/>
      <c r="Q31" s="193"/>
      <c r="R31" s="183"/>
      <c r="S31" s="217"/>
      <c r="T31" s="217"/>
      <c r="U31" s="209"/>
    </row>
    <row r="32" spans="1:21" ht="18">
      <c r="A32" s="335"/>
      <c r="B32" s="337"/>
      <c r="C32" s="311"/>
      <c r="D32" s="312"/>
      <c r="E32" s="330"/>
      <c r="F32" s="330"/>
      <c r="G32" s="330"/>
      <c r="H32" s="330"/>
      <c r="I32" s="330"/>
      <c r="J32" s="330"/>
      <c r="K32" s="330"/>
      <c r="L32" s="330"/>
      <c r="M32" s="332"/>
      <c r="N32" s="321" t="s">
        <v>217</v>
      </c>
      <c r="O32" s="321"/>
      <c r="P32" s="310" t="s">
        <v>142</v>
      </c>
      <c r="Q32" s="197"/>
      <c r="R32" s="183"/>
      <c r="S32" s="217"/>
      <c r="T32" s="217"/>
      <c r="U32" s="209"/>
    </row>
    <row r="33" spans="1:21" ht="18">
      <c r="A33" s="334">
        <v>14</v>
      </c>
      <c r="B33" s="336">
        <v>15</v>
      </c>
      <c r="C33" s="330" t="str">
        <f>IF(A33="","",VLOOKUP(A33,トーナメントデータ!$A$22:$C$37,2,1))</f>
        <v>三砂少年チーム</v>
      </c>
      <c r="D33" s="330"/>
      <c r="E33" s="330"/>
      <c r="F33" s="330"/>
      <c r="G33" s="330"/>
      <c r="H33" s="330"/>
      <c r="I33" s="331"/>
      <c r="J33" s="309"/>
      <c r="K33" s="310"/>
      <c r="L33" s="311"/>
      <c r="M33" s="332" t="str">
        <f>IF(A33="","",VLOOKUP(A33,トーナメントデータ!$A$22:$C$37,3,1))</f>
        <v>（江東区）</v>
      </c>
      <c r="N33" s="322" t="s">
        <v>7</v>
      </c>
      <c r="O33" s="322"/>
      <c r="P33" s="310"/>
      <c r="Q33" s="177"/>
      <c r="R33" s="183"/>
      <c r="S33" s="217"/>
      <c r="T33" s="217"/>
      <c r="U33" s="209"/>
    </row>
    <row r="34" spans="1:21" ht="18">
      <c r="A34" s="335"/>
      <c r="B34" s="337"/>
      <c r="C34" s="311"/>
      <c r="D34" s="312"/>
      <c r="E34" s="330"/>
      <c r="F34" s="330"/>
      <c r="G34" s="330"/>
      <c r="H34" s="330"/>
      <c r="I34" s="330"/>
      <c r="J34" s="330"/>
      <c r="K34" s="330"/>
      <c r="L34" s="330"/>
      <c r="M34" s="332"/>
      <c r="N34" s="216" t="s">
        <v>216</v>
      </c>
      <c r="O34" s="315" t="s">
        <v>143</v>
      </c>
      <c r="P34" s="189"/>
      <c r="Q34" s="187"/>
      <c r="R34" s="183"/>
      <c r="S34" s="217"/>
      <c r="T34" s="217"/>
      <c r="U34" s="209"/>
    </row>
    <row r="35" spans="1:21" ht="18">
      <c r="A35" s="334">
        <v>1</v>
      </c>
      <c r="B35" s="336">
        <v>16</v>
      </c>
      <c r="C35" s="330" t="str">
        <f>IF(A35="","",VLOOKUP(A35,トーナメントデータ!$A$22:$C$37,2,1))</f>
        <v>西新宿ヤンキース</v>
      </c>
      <c r="D35" s="330"/>
      <c r="E35" s="330"/>
      <c r="F35" s="330"/>
      <c r="G35" s="330"/>
      <c r="H35" s="330"/>
      <c r="I35" s="331"/>
      <c r="J35" s="309"/>
      <c r="K35" s="310"/>
      <c r="L35" s="311"/>
      <c r="M35" s="332" t="str">
        <f>IF(A35="","",VLOOKUP(A35,トーナメントデータ!$A$22:$C$37,3,1))</f>
        <v>（新宿区）</v>
      </c>
      <c r="N35" s="185" t="s">
        <v>255</v>
      </c>
      <c r="O35" s="316"/>
      <c r="P35" s="177"/>
      <c r="Q35" s="195"/>
      <c r="R35" s="177"/>
      <c r="S35" s="217"/>
      <c r="T35" s="217"/>
      <c r="U35" s="209"/>
    </row>
    <row r="36" spans="1:21" ht="18">
      <c r="A36" s="335"/>
      <c r="B36" s="337"/>
      <c r="C36" s="311"/>
      <c r="D36" s="312"/>
      <c r="E36" s="330"/>
      <c r="F36" s="330"/>
      <c r="G36" s="330"/>
      <c r="H36" s="330"/>
      <c r="I36" s="330"/>
      <c r="J36" s="330"/>
      <c r="K36" s="330"/>
      <c r="L36" s="330"/>
      <c r="M36" s="332"/>
      <c r="N36" s="224"/>
      <c r="O36" s="224"/>
      <c r="P36" s="221"/>
      <c r="Q36" s="220"/>
      <c r="R36" s="217"/>
      <c r="S36" s="217"/>
      <c r="T36" s="217"/>
      <c r="U36" s="209"/>
    </row>
    <row r="37" spans="1:21" ht="16.5">
      <c r="A37" s="225"/>
      <c r="N37" s="326"/>
      <c r="O37" s="326"/>
      <c r="P37" s="326"/>
      <c r="Q37" s="226"/>
      <c r="R37" s="226"/>
      <c r="S37" s="209"/>
      <c r="T37" s="209"/>
      <c r="U37" s="209"/>
    </row>
    <row r="38" spans="1:21" ht="16.5">
      <c r="A38" s="225"/>
      <c r="N38" s="209"/>
      <c r="O38" s="209"/>
      <c r="P38" s="209"/>
      <c r="Q38" s="209"/>
      <c r="R38" s="209"/>
      <c r="S38" s="209"/>
      <c r="T38" s="209"/>
      <c r="U38" s="209"/>
    </row>
    <row r="39" ht="16.5">
      <c r="A39" s="225"/>
    </row>
    <row r="40" spans="1:2" ht="16.5">
      <c r="A40" s="225"/>
      <c r="B40" s="208" t="s">
        <v>291</v>
      </c>
    </row>
    <row r="41" spans="1:5" ht="16.5">
      <c r="A41" s="225"/>
      <c r="B41" s="326"/>
      <c r="C41" s="326"/>
      <c r="D41" s="338"/>
      <c r="E41" s="338"/>
    </row>
    <row r="42" spans="1:6" ht="16.5">
      <c r="A42" s="225"/>
      <c r="B42" s="326" t="s">
        <v>195</v>
      </c>
      <c r="C42" s="326"/>
      <c r="D42" s="338" t="s">
        <v>144</v>
      </c>
      <c r="E42" s="338"/>
      <c r="F42" s="208" t="s">
        <v>196</v>
      </c>
    </row>
    <row r="43" spans="1:8" ht="16.5">
      <c r="A43" s="225"/>
      <c r="B43" s="301" t="s">
        <v>192</v>
      </c>
      <c r="C43" s="301"/>
      <c r="D43" s="323" t="s">
        <v>144</v>
      </c>
      <c r="E43" s="323"/>
      <c r="F43" s="169" t="s">
        <v>193</v>
      </c>
      <c r="G43" s="169"/>
      <c r="H43" s="169"/>
    </row>
    <row r="44" ht="16.5">
      <c r="A44" s="225"/>
    </row>
    <row r="45" ht="16.5">
      <c r="A45" s="225"/>
    </row>
    <row r="46" ht="16.5">
      <c r="A46" s="225"/>
    </row>
    <row r="47" ht="16.5">
      <c r="A47" s="225"/>
    </row>
  </sheetData>
  <sheetProtection/>
  <mergeCells count="106">
    <mergeCell ref="B43:C43"/>
    <mergeCell ref="D43:E43"/>
    <mergeCell ref="M35:M36"/>
    <mergeCell ref="N37:P37"/>
    <mergeCell ref="B41:C41"/>
    <mergeCell ref="D41:E41"/>
    <mergeCell ref="B42:C42"/>
    <mergeCell ref="D42:E42"/>
    <mergeCell ref="P32:P33"/>
    <mergeCell ref="A33:A34"/>
    <mergeCell ref="B33:B34"/>
    <mergeCell ref="C33:L34"/>
    <mergeCell ref="M33:M34"/>
    <mergeCell ref="N33:O33"/>
    <mergeCell ref="O34:O35"/>
    <mergeCell ref="A35:A36"/>
    <mergeCell ref="B35:B36"/>
    <mergeCell ref="C35:L36"/>
    <mergeCell ref="O30:O31"/>
    <mergeCell ref="A31:A32"/>
    <mergeCell ref="B31:B32"/>
    <mergeCell ref="C31:L32"/>
    <mergeCell ref="M31:M32"/>
    <mergeCell ref="N32:O32"/>
    <mergeCell ref="B27:B28"/>
    <mergeCell ref="C27:L28"/>
    <mergeCell ref="M27:M28"/>
    <mergeCell ref="O28:P28"/>
    <mergeCell ref="Q28:Q29"/>
    <mergeCell ref="A29:A30"/>
    <mergeCell ref="B29:B30"/>
    <mergeCell ref="C29:L30"/>
    <mergeCell ref="M29:M30"/>
    <mergeCell ref="O29:P29"/>
    <mergeCell ref="M23:M24"/>
    <mergeCell ref="N24:O24"/>
    <mergeCell ref="P24:P25"/>
    <mergeCell ref="A25:A26"/>
    <mergeCell ref="B25:B26"/>
    <mergeCell ref="C25:L26"/>
    <mergeCell ref="M25:M26"/>
    <mergeCell ref="N25:O25"/>
    <mergeCell ref="O26:O27"/>
    <mergeCell ref="A27:A28"/>
    <mergeCell ref="R20:R21"/>
    <mergeCell ref="A21:A22"/>
    <mergeCell ref="B21:B22"/>
    <mergeCell ref="C21:L22"/>
    <mergeCell ref="M21:M22"/>
    <mergeCell ref="P21:Q21"/>
    <mergeCell ref="O22:O23"/>
    <mergeCell ref="A23:A24"/>
    <mergeCell ref="B23:B24"/>
    <mergeCell ref="C23:L24"/>
    <mergeCell ref="O18:O19"/>
    <mergeCell ref="A19:A20"/>
    <mergeCell ref="B19:B20"/>
    <mergeCell ref="C19:L20"/>
    <mergeCell ref="M19:M20"/>
    <mergeCell ref="P20:Q20"/>
    <mergeCell ref="B15:B16"/>
    <mergeCell ref="C15:L16"/>
    <mergeCell ref="M15:M16"/>
    <mergeCell ref="N16:O16"/>
    <mergeCell ref="P16:P17"/>
    <mergeCell ref="A17:A18"/>
    <mergeCell ref="B17:B18"/>
    <mergeCell ref="C17:L18"/>
    <mergeCell ref="M17:M18"/>
    <mergeCell ref="N17:O17"/>
    <mergeCell ref="M11:M12"/>
    <mergeCell ref="O12:P12"/>
    <mergeCell ref="Q12:Q13"/>
    <mergeCell ref="A13:A14"/>
    <mergeCell ref="B13:B14"/>
    <mergeCell ref="C13:L14"/>
    <mergeCell ref="M13:M14"/>
    <mergeCell ref="O13:P13"/>
    <mergeCell ref="O14:O15"/>
    <mergeCell ref="A15:A16"/>
    <mergeCell ref="P8:P9"/>
    <mergeCell ref="A9:A10"/>
    <mergeCell ref="B9:B10"/>
    <mergeCell ref="C9:L10"/>
    <mergeCell ref="M9:M10"/>
    <mergeCell ref="N9:O9"/>
    <mergeCell ref="O10:O11"/>
    <mergeCell ref="A11:A12"/>
    <mergeCell ref="B11:B12"/>
    <mergeCell ref="C11:L12"/>
    <mergeCell ref="O6:O7"/>
    <mergeCell ref="A7:A8"/>
    <mergeCell ref="B7:B8"/>
    <mergeCell ref="C7:L8"/>
    <mergeCell ref="M7:M8"/>
    <mergeCell ref="N8:O8"/>
    <mergeCell ref="B1:T1"/>
    <mergeCell ref="B2:T2"/>
    <mergeCell ref="B3:L3"/>
    <mergeCell ref="R3:U3"/>
    <mergeCell ref="R4:U4"/>
    <mergeCell ref="A5:A6"/>
    <mergeCell ref="B5:B6"/>
    <mergeCell ref="C5:L6"/>
    <mergeCell ref="M5:M6"/>
    <mergeCell ref="R5:U5"/>
  </mergeCells>
  <printOptions/>
  <pageMargins left="0.1968503937007874" right="0" top="1.3779527559055118" bottom="0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9"/>
  <sheetViews>
    <sheetView showGridLines="0" zoomScale="81" zoomScaleNormal="81" zoomScalePageLayoutView="0" workbookViewId="0" topLeftCell="A1">
      <selection activeCell="S14" sqref="S14"/>
    </sheetView>
  </sheetViews>
  <sheetFormatPr defaultColWidth="13.00390625" defaultRowHeight="13.5"/>
  <cols>
    <col min="1" max="1" width="2.875" style="169" customWidth="1"/>
    <col min="2" max="2" width="6.125" style="169" customWidth="1"/>
    <col min="3" max="12" width="3.00390625" style="169" customWidth="1"/>
    <col min="13" max="13" width="12.875" style="169" customWidth="1"/>
    <col min="14" max="14" width="9.875" style="169" customWidth="1"/>
    <col min="15" max="19" width="6.625" style="169" customWidth="1"/>
    <col min="20" max="24" width="6.50390625" style="169" customWidth="1"/>
    <col min="25" max="25" width="9.875" style="169" customWidth="1"/>
    <col min="26" max="26" width="12.875" style="169" customWidth="1"/>
    <col min="27" max="36" width="3.00390625" style="169" customWidth="1"/>
    <col min="37" max="37" width="6.125" style="169" customWidth="1"/>
    <col min="38" max="38" width="2.875" style="169" customWidth="1"/>
    <col min="39" max="39" width="11.625" style="169" customWidth="1"/>
    <col min="40" max="16384" width="13.00390625" style="169" customWidth="1"/>
  </cols>
  <sheetData>
    <row r="1" spans="2:38" ht="33" customHeight="1">
      <c r="B1" s="343" t="s">
        <v>213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292"/>
    </row>
    <row r="2" spans="2:38" ht="22.5">
      <c r="B2" s="345" t="s">
        <v>113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292"/>
    </row>
    <row r="3" spans="18:44" ht="16.5">
      <c r="R3" s="172"/>
      <c r="S3" s="172"/>
      <c r="T3" s="172"/>
      <c r="U3" s="172"/>
      <c r="V3" s="172"/>
      <c r="W3" s="172"/>
      <c r="X3" s="172"/>
      <c r="Y3" s="289"/>
      <c r="AN3" s="281"/>
      <c r="AO3" s="262"/>
      <c r="AP3" s="262"/>
      <c r="AQ3" s="262"/>
      <c r="AR3" s="262"/>
    </row>
    <row r="4" spans="1:42" ht="19.5" customHeight="1">
      <c r="A4" s="348">
        <v>11</v>
      </c>
      <c r="B4" s="319">
        <v>1</v>
      </c>
      <c r="C4" s="349" t="str">
        <f>IF(A4="","",VLOOKUP(A4,トーナメントデータ!$J$22:$L$53,2,1))</f>
        <v>亀有中学校</v>
      </c>
      <c r="D4" s="314"/>
      <c r="E4" s="314"/>
      <c r="F4" s="314"/>
      <c r="G4" s="314"/>
      <c r="H4" s="314"/>
      <c r="I4" s="314"/>
      <c r="J4" s="314"/>
      <c r="K4" s="314"/>
      <c r="L4" s="314"/>
      <c r="M4" s="350" t="str">
        <f>IF(A4="","",VLOOKUP(A4,トーナメントデータ!$J$22:$L$53,3,1))</f>
        <v>（東京葛飾区）</v>
      </c>
      <c r="N4" s="285"/>
      <c r="O4" s="182"/>
      <c r="P4" s="182"/>
      <c r="R4" s="228"/>
      <c r="S4" s="228"/>
      <c r="T4" s="228"/>
      <c r="U4" s="228"/>
      <c r="V4" s="228"/>
      <c r="W4" s="228"/>
      <c r="X4" s="228"/>
      <c r="Y4" s="290"/>
      <c r="Z4" s="350" t="str">
        <f>IF(AL4="","",VLOOKUP(AL4,トーナメントデータ!$J$22:$L$53,3,1))</f>
        <v>（横浜港北区）</v>
      </c>
      <c r="AA4" s="349" t="str">
        <f>IF(AL4="","",VLOOKUP(AL4,トーナメントデータ!$J$22:$L$53,2,1))</f>
        <v>横浜市立新羽中学校</v>
      </c>
      <c r="AB4" s="314"/>
      <c r="AC4" s="314"/>
      <c r="AD4" s="314"/>
      <c r="AE4" s="314"/>
      <c r="AF4" s="314"/>
      <c r="AG4" s="314"/>
      <c r="AH4" s="314"/>
      <c r="AI4" s="314"/>
      <c r="AJ4" s="314"/>
      <c r="AK4" s="319">
        <v>17</v>
      </c>
      <c r="AL4" s="348">
        <v>2</v>
      </c>
      <c r="AM4" s="227"/>
      <c r="AN4" s="282"/>
      <c r="AO4" s="182"/>
      <c r="AP4" s="182"/>
    </row>
    <row r="5" spans="1:44" ht="19.5" customHeight="1">
      <c r="A5" s="351"/>
      <c r="B5" s="320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50"/>
      <c r="N5" s="286" t="s">
        <v>9</v>
      </c>
      <c r="O5" s="315">
        <v>1</v>
      </c>
      <c r="P5" s="177"/>
      <c r="Q5" s="180"/>
      <c r="R5" s="182"/>
      <c r="S5" s="182"/>
      <c r="T5" s="183"/>
      <c r="U5" s="182"/>
      <c r="V5" s="183"/>
      <c r="W5" s="276"/>
      <c r="X5" s="339">
        <v>9</v>
      </c>
      <c r="Y5" s="293" t="s">
        <v>10</v>
      </c>
      <c r="Z5" s="350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20"/>
      <c r="AL5" s="348"/>
      <c r="AM5" s="227"/>
      <c r="AN5" s="257"/>
      <c r="AP5" s="177"/>
      <c r="AQ5" s="180"/>
      <c r="AR5" s="182"/>
    </row>
    <row r="6" spans="1:44" ht="19.5" customHeight="1">
      <c r="A6" s="348">
        <v>31</v>
      </c>
      <c r="B6" s="319">
        <v>2</v>
      </c>
      <c r="C6" s="349" t="str">
        <f>IF(A6="","",VLOOKUP(A6,トーナメントデータ!$J$22:$L$53,2,1))</f>
        <v>豊島フェニックス</v>
      </c>
      <c r="D6" s="314"/>
      <c r="E6" s="314"/>
      <c r="F6" s="314"/>
      <c r="G6" s="314"/>
      <c r="H6" s="314"/>
      <c r="I6" s="314"/>
      <c r="J6" s="314"/>
      <c r="K6" s="314"/>
      <c r="L6" s="314"/>
      <c r="M6" s="350" t="str">
        <f>IF(A6="","",VLOOKUP(A6,トーナメントデータ!$J$22:$L$53,3,1))</f>
        <v>（東京豊島区）</v>
      </c>
      <c r="N6" s="287" t="s">
        <v>145</v>
      </c>
      <c r="O6" s="316"/>
      <c r="P6" s="186"/>
      <c r="Q6" s="187"/>
      <c r="R6" s="182"/>
      <c r="S6" s="182"/>
      <c r="T6" s="182"/>
      <c r="U6" s="182"/>
      <c r="V6" s="191"/>
      <c r="W6" s="183"/>
      <c r="X6" s="340"/>
      <c r="Y6" s="257" t="s">
        <v>317</v>
      </c>
      <c r="Z6" s="350" t="str">
        <f>IF(AL6="","",VLOOKUP(AL6,トーナメントデータ!$J$22:$L$53,3,1))</f>
        <v>（東京葛飾区）</v>
      </c>
      <c r="AA6" s="349" t="str">
        <f>IF(AL6="","",VLOOKUP(AL6,トーナメントデータ!$J$22:$L$53,2,1))</f>
        <v>リトルジャイアンツ</v>
      </c>
      <c r="AB6" s="314"/>
      <c r="AC6" s="314"/>
      <c r="AD6" s="314"/>
      <c r="AE6" s="314"/>
      <c r="AF6" s="314"/>
      <c r="AG6" s="314"/>
      <c r="AH6" s="314"/>
      <c r="AI6" s="314"/>
      <c r="AJ6" s="314"/>
      <c r="AK6" s="319">
        <v>18</v>
      </c>
      <c r="AL6" s="348">
        <v>18</v>
      </c>
      <c r="AM6" s="227"/>
      <c r="AN6" s="283"/>
      <c r="AP6" s="187"/>
      <c r="AQ6" s="187"/>
      <c r="AR6" s="182"/>
    </row>
    <row r="7" spans="1:44" ht="19.5" customHeight="1">
      <c r="A7" s="351"/>
      <c r="B7" s="320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50"/>
      <c r="O7" s="259" t="s">
        <v>11</v>
      </c>
      <c r="P7" s="310">
        <v>17</v>
      </c>
      <c r="Q7" s="187"/>
      <c r="R7" s="182"/>
      <c r="S7" s="182"/>
      <c r="T7" s="182"/>
      <c r="U7" s="182"/>
      <c r="V7" s="229"/>
      <c r="W7" s="346">
        <v>21</v>
      </c>
      <c r="X7" s="280" t="s">
        <v>12</v>
      </c>
      <c r="Y7" s="291"/>
      <c r="Z7" s="350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20"/>
      <c r="AL7" s="348"/>
      <c r="AM7" s="227"/>
      <c r="AP7" s="352"/>
      <c r="AQ7" s="187"/>
      <c r="AR7" s="182"/>
    </row>
    <row r="8" spans="1:44" ht="19.5" customHeight="1">
      <c r="A8" s="348">
        <v>3</v>
      </c>
      <c r="B8" s="319">
        <v>3</v>
      </c>
      <c r="C8" s="349" t="str">
        <f>IF(A8="","",VLOOKUP(A8,トーナメントデータ!$J$22:$L$53,2,1))</f>
        <v>横浜市立青葉台中学校</v>
      </c>
      <c r="D8" s="314"/>
      <c r="E8" s="314"/>
      <c r="F8" s="314"/>
      <c r="G8" s="314"/>
      <c r="H8" s="314"/>
      <c r="I8" s="314"/>
      <c r="J8" s="314"/>
      <c r="K8" s="314"/>
      <c r="L8" s="314"/>
      <c r="M8" s="350" t="str">
        <f>IF(A8="","",VLOOKUP(A8,トーナメントデータ!$J$22:$L$53,3,1))</f>
        <v>（横浜青葉区）</v>
      </c>
      <c r="O8" s="258" t="s">
        <v>145</v>
      </c>
      <c r="P8" s="310"/>
      <c r="Q8" s="188"/>
      <c r="R8" s="182"/>
      <c r="S8" s="182"/>
      <c r="T8" s="182"/>
      <c r="U8" s="190"/>
      <c r="V8" s="191"/>
      <c r="W8" s="346"/>
      <c r="X8" s="280" t="s">
        <v>145</v>
      </c>
      <c r="Y8" s="281"/>
      <c r="Z8" s="350" t="str">
        <f>IF(AL8="","",VLOOKUP(AL8,トーナメントデータ!$J$22:$L$53,3,1))</f>
        <v>（埼玉朝霞市）</v>
      </c>
      <c r="AA8" s="349" t="str">
        <f>IF(AL8="","",VLOOKUP(AL8,トーナメントデータ!$J$22:$L$53,2,1))</f>
        <v>朝霞第三中学校</v>
      </c>
      <c r="AB8" s="314"/>
      <c r="AC8" s="314"/>
      <c r="AD8" s="314"/>
      <c r="AE8" s="314"/>
      <c r="AF8" s="314"/>
      <c r="AG8" s="314"/>
      <c r="AH8" s="314"/>
      <c r="AI8" s="314"/>
      <c r="AJ8" s="314"/>
      <c r="AK8" s="319">
        <v>19</v>
      </c>
      <c r="AL8" s="348">
        <v>9</v>
      </c>
      <c r="AM8" s="227"/>
      <c r="AP8" s="352"/>
      <c r="AQ8" s="228"/>
      <c r="AR8" s="182"/>
    </row>
    <row r="9" spans="1:44" ht="19.5" customHeight="1">
      <c r="A9" s="351"/>
      <c r="B9" s="320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50"/>
      <c r="N9" s="286" t="s">
        <v>9</v>
      </c>
      <c r="O9" s="315">
        <v>2</v>
      </c>
      <c r="P9" s="189"/>
      <c r="Q9" s="190"/>
      <c r="R9" s="182"/>
      <c r="S9" s="182"/>
      <c r="T9" s="182"/>
      <c r="U9" s="190"/>
      <c r="V9" s="191"/>
      <c r="W9" s="272"/>
      <c r="X9" s="339">
        <v>10</v>
      </c>
      <c r="Y9" s="293" t="s">
        <v>10</v>
      </c>
      <c r="Z9" s="350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20"/>
      <c r="AL9" s="348"/>
      <c r="AM9" s="227"/>
      <c r="AN9" s="257"/>
      <c r="AO9" s="352"/>
      <c r="AP9" s="177"/>
      <c r="AQ9" s="182"/>
      <c r="AR9" s="182"/>
    </row>
    <row r="10" spans="1:44" ht="19.5" customHeight="1">
      <c r="A10" s="348">
        <v>22</v>
      </c>
      <c r="B10" s="319">
        <v>4</v>
      </c>
      <c r="C10" s="349" t="str">
        <f>IF(A10="","",VLOOKUP(A10,トーナメントデータ!$J$22:$L$53,2,1))</f>
        <v>西大井・倉田ベースボールクラブ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50" t="str">
        <f>IF(A10="","",VLOOKUP(A10,トーナメントデータ!$J$22:$L$53,3,1))</f>
        <v>（東京品川区）</v>
      </c>
      <c r="N10" s="287" t="s">
        <v>146</v>
      </c>
      <c r="O10" s="316"/>
      <c r="P10" s="177"/>
      <c r="Q10" s="191"/>
      <c r="R10" s="182"/>
      <c r="S10" s="182"/>
      <c r="T10" s="182"/>
      <c r="U10" s="190"/>
      <c r="V10" s="183"/>
      <c r="W10" s="183"/>
      <c r="X10" s="340"/>
      <c r="Y10" s="294" t="s">
        <v>320</v>
      </c>
      <c r="Z10" s="350" t="str">
        <f>IF(AL10="","",VLOOKUP(AL10,トーナメントデータ!$J$22:$L$53,3,1))</f>
        <v>（東京中央区）</v>
      </c>
      <c r="AA10" s="349" t="str">
        <f>IF(AL10="","",VLOOKUP(AL10,トーナメントデータ!$J$22:$L$53,2,1))</f>
        <v>シャイニングスター</v>
      </c>
      <c r="AB10" s="314"/>
      <c r="AC10" s="314"/>
      <c r="AD10" s="314"/>
      <c r="AE10" s="314"/>
      <c r="AF10" s="314"/>
      <c r="AG10" s="314"/>
      <c r="AH10" s="314"/>
      <c r="AI10" s="314"/>
      <c r="AJ10" s="314"/>
      <c r="AK10" s="319">
        <v>20</v>
      </c>
      <c r="AL10" s="351">
        <v>32</v>
      </c>
      <c r="AM10" s="227"/>
      <c r="AN10" s="283"/>
      <c r="AO10" s="352"/>
      <c r="AP10" s="177"/>
      <c r="AQ10" s="183"/>
      <c r="AR10" s="182"/>
    </row>
    <row r="11" spans="1:44" ht="19.5" customHeight="1">
      <c r="A11" s="351"/>
      <c r="B11" s="320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50"/>
      <c r="N11" s="280"/>
      <c r="P11" s="192" t="s">
        <v>147</v>
      </c>
      <c r="Q11" s="310">
        <v>25</v>
      </c>
      <c r="R11" s="187"/>
      <c r="S11" s="182"/>
      <c r="T11" s="182"/>
      <c r="U11" s="190"/>
      <c r="V11" s="346">
        <v>27</v>
      </c>
      <c r="W11" s="280" t="s">
        <v>147</v>
      </c>
      <c r="Y11" s="281"/>
      <c r="Z11" s="350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20"/>
      <c r="AL11" s="351"/>
      <c r="AM11" s="227"/>
      <c r="AN11" s="192"/>
      <c r="AQ11" s="352"/>
      <c r="AR11" s="187"/>
    </row>
    <row r="12" spans="1:44" ht="19.5" customHeight="1">
      <c r="A12" s="348">
        <v>1</v>
      </c>
      <c r="B12" s="319">
        <v>5</v>
      </c>
      <c r="C12" s="349" t="str">
        <f>IF(A12="","",VLOOKUP(A12,トーナメントデータ!$J$22:$L$53,2,1))</f>
        <v>横浜市立日野南中学校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50" t="str">
        <f>IF(A12="","",VLOOKUP(A12,トーナメントデータ!$J$22:$L$53,3,1))</f>
        <v>（横浜港南区）</v>
      </c>
      <c r="N12" s="280"/>
      <c r="P12" s="192" t="s">
        <v>148</v>
      </c>
      <c r="Q12" s="310"/>
      <c r="R12" s="186"/>
      <c r="S12" s="182"/>
      <c r="T12" s="182"/>
      <c r="U12" s="268"/>
      <c r="V12" s="346"/>
      <c r="W12" s="280" t="s">
        <v>266</v>
      </c>
      <c r="X12" s="280"/>
      <c r="Y12" s="281"/>
      <c r="Z12" s="350" t="str">
        <f>IF(AL12="","",VLOOKUP(AL12,トーナメントデータ!$J$22:$L$53,3,1))</f>
        <v>（東京杉並区）</v>
      </c>
      <c r="AA12" s="349" t="str">
        <f>IF(AL12="","",VLOOKUP(AL12,トーナメントデータ!$J$22:$L$53,2,1))</f>
        <v>佼成学園中学校</v>
      </c>
      <c r="AB12" s="314"/>
      <c r="AC12" s="314"/>
      <c r="AD12" s="314"/>
      <c r="AE12" s="314"/>
      <c r="AF12" s="314"/>
      <c r="AG12" s="314"/>
      <c r="AH12" s="314"/>
      <c r="AI12" s="314"/>
      <c r="AJ12" s="314"/>
      <c r="AK12" s="319">
        <v>21</v>
      </c>
      <c r="AL12" s="348">
        <v>14</v>
      </c>
      <c r="AM12" s="227"/>
      <c r="AN12" s="192"/>
      <c r="AQ12" s="352"/>
      <c r="AR12" s="187"/>
    </row>
    <row r="13" spans="1:44" ht="19.5" customHeight="1">
      <c r="A13" s="351"/>
      <c r="B13" s="320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50"/>
      <c r="N13" s="286" t="s">
        <v>9</v>
      </c>
      <c r="O13" s="315">
        <v>3</v>
      </c>
      <c r="P13" s="177"/>
      <c r="Q13" s="193"/>
      <c r="R13" s="194"/>
      <c r="S13" s="177"/>
      <c r="T13" s="182"/>
      <c r="U13" s="269"/>
      <c r="V13" s="183"/>
      <c r="W13" s="276"/>
      <c r="X13" s="339">
        <v>11</v>
      </c>
      <c r="Y13" s="293" t="s">
        <v>10</v>
      </c>
      <c r="Z13" s="350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20"/>
      <c r="AL13" s="348"/>
      <c r="AM13" s="227"/>
      <c r="AN13" s="257"/>
      <c r="AO13" s="352"/>
      <c r="AP13" s="177"/>
      <c r="AQ13" s="187"/>
      <c r="AR13" s="177"/>
    </row>
    <row r="14" spans="1:44" ht="19.5" customHeight="1">
      <c r="A14" s="348">
        <v>24</v>
      </c>
      <c r="B14" s="319">
        <v>6</v>
      </c>
      <c r="C14" s="349" t="str">
        <f>IF(A14="","",VLOOKUP(A14,トーナメントデータ!$J$22:$L$53,2,1))</f>
        <v>ドルフィンズ</v>
      </c>
      <c r="D14" s="314"/>
      <c r="E14" s="314"/>
      <c r="F14" s="314"/>
      <c r="G14" s="314"/>
      <c r="H14" s="314"/>
      <c r="I14" s="314"/>
      <c r="J14" s="314"/>
      <c r="K14" s="314"/>
      <c r="L14" s="314"/>
      <c r="M14" s="350" t="str">
        <f>IF(A14="","",VLOOKUP(A14,トーナメントデータ!$J$22:$L$53,3,1))</f>
        <v>（東京台東区）</v>
      </c>
      <c r="N14" s="287" t="s">
        <v>149</v>
      </c>
      <c r="O14" s="316"/>
      <c r="P14" s="186"/>
      <c r="Q14" s="193"/>
      <c r="R14" s="196"/>
      <c r="S14" s="195"/>
      <c r="T14" s="182"/>
      <c r="U14" s="269"/>
      <c r="V14" s="191"/>
      <c r="W14" s="183"/>
      <c r="X14" s="340"/>
      <c r="Y14" s="294" t="s">
        <v>318</v>
      </c>
      <c r="Z14" s="350" t="str">
        <f>IF(AL14="","",VLOOKUP(AL14,トーナメントデータ!$J$22:$L$53,3,1))</f>
        <v>（横浜都筑区）</v>
      </c>
      <c r="AA14" s="349" t="str">
        <f>IF(AL14="","",VLOOKUP(AL14,トーナメントデータ!$J$22:$L$53,2,1))</f>
        <v>横浜ベースボールクラブサムライ</v>
      </c>
      <c r="AB14" s="314"/>
      <c r="AC14" s="314"/>
      <c r="AD14" s="314"/>
      <c r="AE14" s="314"/>
      <c r="AF14" s="314"/>
      <c r="AG14" s="314"/>
      <c r="AH14" s="314"/>
      <c r="AI14" s="314"/>
      <c r="AJ14" s="314"/>
      <c r="AK14" s="319">
        <v>22</v>
      </c>
      <c r="AL14" s="348">
        <v>17</v>
      </c>
      <c r="AM14" s="227"/>
      <c r="AN14" s="283"/>
      <c r="AO14" s="352"/>
      <c r="AP14" s="187"/>
      <c r="AQ14" s="187"/>
      <c r="AR14" s="195"/>
    </row>
    <row r="15" spans="1:44" ht="19.5" customHeight="1">
      <c r="A15" s="351"/>
      <c r="B15" s="320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50"/>
      <c r="O15" s="259" t="s">
        <v>11</v>
      </c>
      <c r="P15" s="310">
        <v>18</v>
      </c>
      <c r="Q15" s="197"/>
      <c r="R15" s="190"/>
      <c r="S15" s="182"/>
      <c r="T15" s="182"/>
      <c r="U15" s="270"/>
      <c r="V15" s="191"/>
      <c r="W15" s="346">
        <v>22</v>
      </c>
      <c r="X15" s="280" t="s">
        <v>12</v>
      </c>
      <c r="Y15" s="281"/>
      <c r="Z15" s="350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20"/>
      <c r="AL15" s="348"/>
      <c r="AM15" s="227"/>
      <c r="AP15" s="352"/>
      <c r="AQ15" s="187"/>
      <c r="AR15" s="182"/>
    </row>
    <row r="16" spans="1:44" ht="19.5" customHeight="1">
      <c r="A16" s="348">
        <v>10</v>
      </c>
      <c r="B16" s="319">
        <v>7</v>
      </c>
      <c r="C16" s="349" t="str">
        <f>IF(A16="","",VLOOKUP(A16,トーナメントデータ!$J$22:$L$53,2,1))</f>
        <v>新座市立第三中学校</v>
      </c>
      <c r="D16" s="314"/>
      <c r="E16" s="314"/>
      <c r="F16" s="314"/>
      <c r="G16" s="314"/>
      <c r="H16" s="314"/>
      <c r="I16" s="314"/>
      <c r="J16" s="314"/>
      <c r="K16" s="314"/>
      <c r="L16" s="314"/>
      <c r="M16" s="350" t="str">
        <f>IF(A16="","",VLOOKUP(A16,トーナメントデータ!$J$22:$L$53,3,1))</f>
        <v>（埼玉新座市）</v>
      </c>
      <c r="O16" s="258" t="s">
        <v>146</v>
      </c>
      <c r="P16" s="310"/>
      <c r="Q16" s="177"/>
      <c r="R16" s="196"/>
      <c r="S16" s="195"/>
      <c r="T16" s="182"/>
      <c r="U16" s="273"/>
      <c r="V16" s="278"/>
      <c r="W16" s="346"/>
      <c r="X16" s="280" t="s">
        <v>146</v>
      </c>
      <c r="Y16" s="281"/>
      <c r="Z16" s="350" t="str">
        <f>IF(AL16="","",VLOOKUP(AL16,トーナメントデータ!$J$22:$L$53,3,1))</f>
        <v>（千葉松戸市）</v>
      </c>
      <c r="AA16" s="349" t="str">
        <f>IF(AL16="","",VLOOKUP(AL16,トーナメントデータ!$J$22:$L$53,2,1))</f>
        <v>根木内クラブ</v>
      </c>
      <c r="AB16" s="314"/>
      <c r="AC16" s="314"/>
      <c r="AD16" s="314"/>
      <c r="AE16" s="314"/>
      <c r="AF16" s="314"/>
      <c r="AG16" s="314"/>
      <c r="AH16" s="314"/>
      <c r="AI16" s="314"/>
      <c r="AJ16" s="314"/>
      <c r="AK16" s="319">
        <v>23</v>
      </c>
      <c r="AL16" s="348">
        <v>7</v>
      </c>
      <c r="AM16" s="227"/>
      <c r="AP16" s="352"/>
      <c r="AQ16" s="177"/>
      <c r="AR16" s="195"/>
    </row>
    <row r="17" spans="1:44" ht="19.5" customHeight="1">
      <c r="A17" s="351"/>
      <c r="B17" s="320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50"/>
      <c r="N17" s="286" t="s">
        <v>9</v>
      </c>
      <c r="O17" s="315">
        <v>4</v>
      </c>
      <c r="P17" s="189"/>
      <c r="Q17" s="187"/>
      <c r="R17" s="196"/>
      <c r="S17" s="195"/>
      <c r="T17" s="182"/>
      <c r="U17" s="274"/>
      <c r="V17" s="191"/>
      <c r="W17" s="183"/>
      <c r="X17" s="339">
        <v>12</v>
      </c>
      <c r="Y17" s="293" t="s">
        <v>10</v>
      </c>
      <c r="Z17" s="350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20"/>
      <c r="AL17" s="348"/>
      <c r="AM17" s="227"/>
      <c r="AN17" s="257"/>
      <c r="AO17" s="352"/>
      <c r="AP17" s="177"/>
      <c r="AQ17" s="187"/>
      <c r="AR17" s="195"/>
    </row>
    <row r="18" spans="1:44" ht="19.5" customHeight="1">
      <c r="A18" s="348">
        <v>25</v>
      </c>
      <c r="B18" s="319">
        <v>8</v>
      </c>
      <c r="C18" s="349" t="str">
        <f>IF(A18="","",VLOOKUP(A18,トーナメントデータ!$J$22:$L$53,2,1))</f>
        <v>亀六クラブ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50" t="str">
        <f>IF(A18="","",VLOOKUP(A18,トーナメントデータ!$J$22:$L$53,3,1))</f>
        <v>（東京江東区）</v>
      </c>
      <c r="N18" s="287" t="s">
        <v>51</v>
      </c>
      <c r="O18" s="316"/>
      <c r="P18" s="177"/>
      <c r="Q18" s="177"/>
      <c r="R18" s="190"/>
      <c r="S18" s="182"/>
      <c r="T18" s="182"/>
      <c r="U18" s="275"/>
      <c r="V18" s="183"/>
      <c r="W18" s="277"/>
      <c r="X18" s="340"/>
      <c r="Y18" s="294" t="s">
        <v>319</v>
      </c>
      <c r="Z18" s="350" t="str">
        <f>IF(AL18="","",VLOOKUP(AL18,トーナメントデータ!$J$22:$L$53,3,1))</f>
        <v>（東京大田区）</v>
      </c>
      <c r="AA18" s="349" t="str">
        <f>IF(AL18="","",VLOOKUP(AL18,トーナメントデータ!$J$22:$L$53,2,1))</f>
        <v>城南鵬翔クラブ</v>
      </c>
      <c r="AB18" s="314"/>
      <c r="AC18" s="314"/>
      <c r="AD18" s="314"/>
      <c r="AE18" s="314"/>
      <c r="AF18" s="314"/>
      <c r="AG18" s="314"/>
      <c r="AH18" s="314"/>
      <c r="AI18" s="314"/>
      <c r="AJ18" s="314"/>
      <c r="AK18" s="319">
        <v>24</v>
      </c>
      <c r="AL18" s="348">
        <v>19</v>
      </c>
      <c r="AM18" s="227"/>
      <c r="AN18" s="283"/>
      <c r="AO18" s="352"/>
      <c r="AP18" s="177"/>
      <c r="AQ18" s="177"/>
      <c r="AR18" s="182"/>
    </row>
    <row r="19" spans="1:44" ht="19.5" customHeight="1">
      <c r="A19" s="351"/>
      <c r="B19" s="320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50"/>
      <c r="N19" s="177"/>
      <c r="O19" s="177"/>
      <c r="Q19" s="192" t="s">
        <v>52</v>
      </c>
      <c r="R19" s="310">
        <v>29</v>
      </c>
      <c r="S19" s="266"/>
      <c r="T19" s="267"/>
      <c r="U19" s="346">
        <v>30</v>
      </c>
      <c r="V19" s="280" t="s">
        <v>52</v>
      </c>
      <c r="W19" s="280"/>
      <c r="X19" s="183"/>
      <c r="Y19" s="281"/>
      <c r="Z19" s="350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20"/>
      <c r="AL19" s="348"/>
      <c r="AM19" s="227"/>
      <c r="AN19" s="284"/>
      <c r="AO19" s="177"/>
      <c r="AR19" s="352"/>
    </row>
    <row r="20" spans="1:44" ht="19.5" customHeight="1">
      <c r="A20" s="348">
        <v>16</v>
      </c>
      <c r="B20" s="319">
        <v>9</v>
      </c>
      <c r="C20" s="349" t="str">
        <f>IF(A20="","",VLOOKUP(A20,トーナメントデータ!$J$22:$L$53,2,1))</f>
        <v>代々木・本町中学校</v>
      </c>
      <c r="D20" s="314"/>
      <c r="E20" s="314"/>
      <c r="F20" s="314"/>
      <c r="G20" s="314"/>
      <c r="H20" s="314"/>
      <c r="I20" s="314"/>
      <c r="J20" s="314"/>
      <c r="K20" s="314"/>
      <c r="L20" s="314"/>
      <c r="M20" s="350" t="str">
        <f>IF(A20="","",VLOOKUP(A20,トーナメントデータ!$J$22:$L$53,3,1))</f>
        <v>（東京渋谷区）</v>
      </c>
      <c r="N20" s="177"/>
      <c r="O20" s="177"/>
      <c r="Q20" s="192" t="s">
        <v>149</v>
      </c>
      <c r="R20" s="352"/>
      <c r="S20" s="341">
        <v>31</v>
      </c>
      <c r="T20" s="342"/>
      <c r="U20" s="346"/>
      <c r="V20" s="280" t="s">
        <v>51</v>
      </c>
      <c r="W20" s="280"/>
      <c r="X20" s="183"/>
      <c r="Y20" s="281"/>
      <c r="Z20" s="350" t="str">
        <f>IF(AL20="","",VLOOKUP(AL20,トーナメントデータ!$J$22:$L$53,3,1))</f>
        <v>（横浜鶴見区）</v>
      </c>
      <c r="AA20" s="349" t="str">
        <f>IF(AL20="","",VLOOKUP(AL20,トーナメントデータ!$J$22:$L$53,2,1))</f>
        <v>横浜市立寺尾中学校</v>
      </c>
      <c r="AB20" s="314"/>
      <c r="AC20" s="314"/>
      <c r="AD20" s="314"/>
      <c r="AE20" s="314"/>
      <c r="AF20" s="314"/>
      <c r="AG20" s="314"/>
      <c r="AH20" s="314"/>
      <c r="AI20" s="314"/>
      <c r="AJ20" s="314"/>
      <c r="AK20" s="319">
        <v>25</v>
      </c>
      <c r="AL20" s="347">
        <v>4</v>
      </c>
      <c r="AM20" s="227"/>
      <c r="AN20" s="284"/>
      <c r="AO20" s="177"/>
      <c r="AR20" s="352"/>
    </row>
    <row r="21" spans="1:44" ht="19.5" customHeight="1">
      <c r="A21" s="351"/>
      <c r="B21" s="320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50"/>
      <c r="N21" s="286" t="s">
        <v>59</v>
      </c>
      <c r="O21" s="315">
        <v>5</v>
      </c>
      <c r="P21" s="177"/>
      <c r="Q21" s="187"/>
      <c r="R21" s="183"/>
      <c r="S21" s="353" t="s">
        <v>117</v>
      </c>
      <c r="T21" s="354"/>
      <c r="U21" s="274"/>
      <c r="V21" s="183"/>
      <c r="W21" s="276"/>
      <c r="X21" s="339">
        <v>13</v>
      </c>
      <c r="Y21" s="293" t="s">
        <v>60</v>
      </c>
      <c r="Z21" s="350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20"/>
      <c r="AL21" s="347"/>
      <c r="AM21" s="227"/>
      <c r="AN21" s="257"/>
      <c r="AO21" s="352"/>
      <c r="AP21" s="177"/>
      <c r="AQ21" s="187"/>
      <c r="AR21" s="183"/>
    </row>
    <row r="22" spans="1:44" ht="19.5" customHeight="1">
      <c r="A22" s="348">
        <v>30</v>
      </c>
      <c r="B22" s="319">
        <v>10</v>
      </c>
      <c r="C22" s="349" t="str">
        <f>IF(A22="","",VLOOKUP(A22,トーナメントデータ!$J$22:$L$53,2,1))</f>
        <v>NSCオールナイン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50" t="str">
        <f>IF(A22="","",VLOOKUP(A22,トーナメントデータ!$J$22:$L$53,3,1))</f>
        <v>（東京新宿区）</v>
      </c>
      <c r="N22" s="287" t="s">
        <v>145</v>
      </c>
      <c r="O22" s="316"/>
      <c r="P22" s="186"/>
      <c r="Q22" s="187"/>
      <c r="R22" s="183"/>
      <c r="S22" s="355" t="s">
        <v>149</v>
      </c>
      <c r="T22" s="356"/>
      <c r="U22" s="274"/>
      <c r="V22" s="183"/>
      <c r="W22" s="279"/>
      <c r="X22" s="340"/>
      <c r="Y22" s="294" t="s">
        <v>317</v>
      </c>
      <c r="Z22" s="350" t="str">
        <f>IF(AL22="","",VLOOKUP(AL22,トーナメントデータ!$J$22:$L$53,3,1))</f>
        <v>（東京江東区）</v>
      </c>
      <c r="AA22" s="349" t="str">
        <f>IF(AL22="","",VLOOKUP(AL22,トーナメントデータ!$J$22:$L$53,2,1))</f>
        <v>江東フェニックス</v>
      </c>
      <c r="AB22" s="314"/>
      <c r="AC22" s="314"/>
      <c r="AD22" s="314"/>
      <c r="AE22" s="314"/>
      <c r="AF22" s="314"/>
      <c r="AG22" s="314"/>
      <c r="AH22" s="314"/>
      <c r="AI22" s="314"/>
      <c r="AJ22" s="314"/>
      <c r="AK22" s="319">
        <v>26</v>
      </c>
      <c r="AL22" s="347">
        <v>26</v>
      </c>
      <c r="AM22" s="227"/>
      <c r="AN22" s="283"/>
      <c r="AO22" s="352"/>
      <c r="AP22" s="187"/>
      <c r="AQ22" s="187"/>
      <c r="AR22" s="183"/>
    </row>
    <row r="23" spans="1:44" ht="19.5" customHeight="1">
      <c r="A23" s="351"/>
      <c r="B23" s="320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50"/>
      <c r="O23" s="259" t="s">
        <v>11</v>
      </c>
      <c r="P23" s="310">
        <v>19</v>
      </c>
      <c r="Q23" s="187"/>
      <c r="R23" s="195"/>
      <c r="S23" s="265"/>
      <c r="T23" s="177"/>
      <c r="U23" s="264"/>
      <c r="V23" s="183"/>
      <c r="W23" s="346">
        <v>23</v>
      </c>
      <c r="X23" s="280" t="s">
        <v>12</v>
      </c>
      <c r="Y23" s="281"/>
      <c r="Z23" s="350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20"/>
      <c r="AL23" s="347"/>
      <c r="AM23" s="227"/>
      <c r="AP23" s="352"/>
      <c r="AQ23" s="187"/>
      <c r="AR23" s="195"/>
    </row>
    <row r="24" spans="1:44" ht="19.5" customHeight="1">
      <c r="A24" s="348">
        <v>15</v>
      </c>
      <c r="B24" s="319">
        <v>11</v>
      </c>
      <c r="C24" s="349" t="str">
        <f>IF(A24="","",VLOOKUP(A24,トーナメントデータ!$J$22:$L$53,2,1))</f>
        <v>九段中等教育学校</v>
      </c>
      <c r="D24" s="314"/>
      <c r="E24" s="314"/>
      <c r="F24" s="314"/>
      <c r="G24" s="314"/>
      <c r="H24" s="314"/>
      <c r="I24" s="314"/>
      <c r="J24" s="314"/>
      <c r="K24" s="314"/>
      <c r="L24" s="314"/>
      <c r="M24" s="350" t="str">
        <f>IF(A24="","",VLOOKUP(A24,トーナメントデータ!$J$22:$L$53,3,1))</f>
        <v>（東京千代田）</v>
      </c>
      <c r="O24" s="258" t="s">
        <v>53</v>
      </c>
      <c r="P24" s="310"/>
      <c r="Q24" s="188"/>
      <c r="R24" s="195"/>
      <c r="S24" s="265"/>
      <c r="T24" s="183"/>
      <c r="U24" s="271"/>
      <c r="V24" s="277"/>
      <c r="W24" s="346"/>
      <c r="X24" s="280" t="s">
        <v>267</v>
      </c>
      <c r="Y24" s="281"/>
      <c r="Z24" s="350" t="str">
        <f>IF(AL24="","",VLOOKUP(AL24,トーナメントデータ!$J$22:$L$53,3,1))</f>
        <v>（千葉松戸市）</v>
      </c>
      <c r="AA24" s="349" t="str">
        <f>IF(AL24="","",VLOOKUP(AL24,トーナメントデータ!$J$22:$L$53,2,1))</f>
        <v>松戸市立小金中学校</v>
      </c>
      <c r="AB24" s="314"/>
      <c r="AC24" s="314"/>
      <c r="AD24" s="314"/>
      <c r="AE24" s="314"/>
      <c r="AF24" s="314"/>
      <c r="AG24" s="314"/>
      <c r="AH24" s="314"/>
      <c r="AI24" s="314"/>
      <c r="AJ24" s="314"/>
      <c r="AK24" s="319">
        <v>27</v>
      </c>
      <c r="AL24" s="347">
        <v>8</v>
      </c>
      <c r="AM24" s="227"/>
      <c r="AP24" s="352"/>
      <c r="AQ24" s="228"/>
      <c r="AR24" s="195"/>
    </row>
    <row r="25" spans="1:44" ht="19.5" customHeight="1">
      <c r="A25" s="351"/>
      <c r="B25" s="320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50"/>
      <c r="N25" s="286" t="s">
        <v>59</v>
      </c>
      <c r="O25" s="315">
        <v>6</v>
      </c>
      <c r="P25" s="189"/>
      <c r="Q25" s="190"/>
      <c r="R25" s="183"/>
      <c r="S25" s="264"/>
      <c r="T25" s="183"/>
      <c r="U25" s="271"/>
      <c r="V25" s="183"/>
      <c r="W25" s="264"/>
      <c r="X25" s="339">
        <v>14</v>
      </c>
      <c r="Y25" s="293" t="s">
        <v>60</v>
      </c>
      <c r="Z25" s="350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20"/>
      <c r="AL25" s="347"/>
      <c r="AM25" s="227"/>
      <c r="AN25" s="257"/>
      <c r="AO25" s="352"/>
      <c r="AP25" s="177"/>
      <c r="AQ25" s="182"/>
      <c r="AR25" s="183"/>
    </row>
    <row r="26" spans="1:44" ht="19.5" customHeight="1">
      <c r="A26" s="348">
        <v>29</v>
      </c>
      <c r="B26" s="319">
        <v>12</v>
      </c>
      <c r="C26" s="349" t="str">
        <f>IF(A26="","",VLOOKUP(A26,トーナメントデータ!$J$22:$L$53,2,1))</f>
        <v>鶴川東少年野球クラブ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50" t="str">
        <f>IF(A26="","",VLOOKUP(A26,トーナメントデータ!$J$22:$L$53,3,1))</f>
        <v>（東京町田市）</v>
      </c>
      <c r="N26" s="287" t="s">
        <v>146</v>
      </c>
      <c r="O26" s="316"/>
      <c r="P26" s="177"/>
      <c r="Q26" s="191"/>
      <c r="R26" s="183"/>
      <c r="S26" s="264"/>
      <c r="T26" s="183"/>
      <c r="U26" s="271"/>
      <c r="V26" s="183"/>
      <c r="W26" s="277"/>
      <c r="X26" s="340"/>
      <c r="Y26" s="294" t="s">
        <v>321</v>
      </c>
      <c r="Z26" s="350" t="str">
        <f>IF(AL26="","",VLOOKUP(AL26,トーナメントデータ!$J$22:$L$53,3,1))</f>
        <v>（東京足立区）</v>
      </c>
      <c r="AA26" s="349" t="str">
        <f>IF(AL26="","",VLOOKUP(AL26,トーナメントデータ!$J$22:$L$53,2,1))</f>
        <v>ブラックキラーズ</v>
      </c>
      <c r="AB26" s="314"/>
      <c r="AC26" s="314"/>
      <c r="AD26" s="314"/>
      <c r="AE26" s="314"/>
      <c r="AF26" s="314"/>
      <c r="AG26" s="314"/>
      <c r="AH26" s="314"/>
      <c r="AI26" s="314"/>
      <c r="AJ26" s="314"/>
      <c r="AK26" s="319">
        <v>28</v>
      </c>
      <c r="AL26" s="347">
        <v>27</v>
      </c>
      <c r="AM26" s="227"/>
      <c r="AN26" s="283"/>
      <c r="AO26" s="352"/>
      <c r="AP26" s="177"/>
      <c r="AQ26" s="183"/>
      <c r="AR26" s="183"/>
    </row>
    <row r="27" spans="1:44" ht="19.5" customHeight="1">
      <c r="A27" s="351"/>
      <c r="B27" s="320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50"/>
      <c r="N27" s="280"/>
      <c r="P27" s="192" t="s">
        <v>153</v>
      </c>
      <c r="Q27" s="310">
        <v>26</v>
      </c>
      <c r="R27" s="261"/>
      <c r="S27" s="263"/>
      <c r="T27" s="183"/>
      <c r="U27" s="272"/>
      <c r="V27" s="346">
        <v>28</v>
      </c>
      <c r="W27" s="280" t="s">
        <v>154</v>
      </c>
      <c r="Y27" s="281"/>
      <c r="Z27" s="350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20"/>
      <c r="AL27" s="347"/>
      <c r="AM27" s="227"/>
      <c r="AN27" s="192"/>
      <c r="AQ27" s="352"/>
      <c r="AR27" s="187"/>
    </row>
    <row r="28" spans="1:44" ht="19.5" customHeight="1">
      <c r="A28" s="348">
        <v>5</v>
      </c>
      <c r="B28" s="319">
        <v>13</v>
      </c>
      <c r="C28" s="349" t="str">
        <f>IF(A28="","",VLOOKUP(A28,トーナメントデータ!$J$22:$L$53,2,1))</f>
        <v>関東学院中学校</v>
      </c>
      <c r="D28" s="314"/>
      <c r="E28" s="314"/>
      <c r="F28" s="314"/>
      <c r="G28" s="314"/>
      <c r="H28" s="314"/>
      <c r="I28" s="314"/>
      <c r="J28" s="314"/>
      <c r="K28" s="314"/>
      <c r="L28" s="314"/>
      <c r="M28" s="350" t="str">
        <f>IF(A28="","",VLOOKUP(A28,トーナメントデータ!$J$22:$L$53,3,1))</f>
        <v>（横浜南区）</v>
      </c>
      <c r="N28" s="280"/>
      <c r="P28" s="192" t="s">
        <v>148</v>
      </c>
      <c r="Q28" s="310"/>
      <c r="R28" s="187"/>
      <c r="S28" s="192"/>
      <c r="T28" s="183"/>
      <c r="U28" s="191"/>
      <c r="V28" s="346"/>
      <c r="W28" s="280" t="s">
        <v>266</v>
      </c>
      <c r="X28" s="280"/>
      <c r="Y28" s="281"/>
      <c r="Z28" s="350" t="str">
        <f>IF(AL28="","",VLOOKUP(AL28,トーナメントデータ!$J$22:$L$53,3,1))</f>
        <v>（東京葛飾区）</v>
      </c>
      <c r="AA28" s="349" t="str">
        <f>IF(AL28="","",VLOOKUP(AL28,トーナメントデータ!$J$22:$L$53,2,1))</f>
        <v>水元中学校</v>
      </c>
      <c r="AB28" s="314"/>
      <c r="AC28" s="314"/>
      <c r="AD28" s="314"/>
      <c r="AE28" s="314"/>
      <c r="AF28" s="314"/>
      <c r="AG28" s="314"/>
      <c r="AH28" s="314"/>
      <c r="AI28" s="314"/>
      <c r="AJ28" s="314"/>
      <c r="AK28" s="319">
        <v>29</v>
      </c>
      <c r="AL28" s="347">
        <v>12</v>
      </c>
      <c r="AM28" s="227"/>
      <c r="AN28" s="192"/>
      <c r="AQ28" s="352"/>
      <c r="AR28" s="187"/>
    </row>
    <row r="29" spans="1:44" ht="19.5" customHeight="1">
      <c r="A29" s="351"/>
      <c r="B29" s="320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50"/>
      <c r="N29" s="286" t="s">
        <v>59</v>
      </c>
      <c r="O29" s="315">
        <v>7</v>
      </c>
      <c r="P29" s="177"/>
      <c r="Q29" s="193"/>
      <c r="R29" s="183"/>
      <c r="S29" s="183"/>
      <c r="T29" s="183"/>
      <c r="U29" s="191"/>
      <c r="V29" s="183"/>
      <c r="W29" s="183"/>
      <c r="X29" s="339">
        <v>15</v>
      </c>
      <c r="Y29" s="293" t="s">
        <v>60</v>
      </c>
      <c r="Z29" s="350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20"/>
      <c r="AL29" s="347"/>
      <c r="AM29" s="227"/>
      <c r="AN29" s="257"/>
      <c r="AO29" s="352"/>
      <c r="AP29" s="177"/>
      <c r="AQ29" s="187"/>
      <c r="AR29" s="183"/>
    </row>
    <row r="30" spans="1:44" ht="19.5" customHeight="1">
      <c r="A30" s="348">
        <v>20</v>
      </c>
      <c r="B30" s="319">
        <v>14</v>
      </c>
      <c r="C30" s="349" t="str">
        <f>IF(A30="","",VLOOKUP(A30,トーナメントデータ!$J$22:$L$53,2,1))</f>
        <v>グランフレール</v>
      </c>
      <c r="D30" s="314"/>
      <c r="E30" s="314"/>
      <c r="F30" s="314"/>
      <c r="G30" s="314"/>
      <c r="H30" s="314"/>
      <c r="I30" s="314"/>
      <c r="J30" s="314"/>
      <c r="K30" s="314"/>
      <c r="L30" s="314"/>
      <c r="M30" s="350" t="str">
        <f>IF(A30="","",VLOOKUP(A30,トーナメントデータ!$J$22:$L$53,3,1))</f>
        <v>（東京大田区）</v>
      </c>
      <c r="N30" s="287" t="s">
        <v>149</v>
      </c>
      <c r="O30" s="316"/>
      <c r="P30" s="186"/>
      <c r="Q30" s="193"/>
      <c r="R30" s="183"/>
      <c r="S30" s="183"/>
      <c r="T30" s="183"/>
      <c r="U30" s="191"/>
      <c r="V30" s="191"/>
      <c r="W30" s="277"/>
      <c r="X30" s="340"/>
      <c r="Y30" s="294" t="s">
        <v>318</v>
      </c>
      <c r="Z30" s="350" t="str">
        <f>IF(AL30="","",VLOOKUP(AL30,トーナメントデータ!$J$22:$L$53,3,1))</f>
        <v>（東京台東区）</v>
      </c>
      <c r="AA30" s="349" t="str">
        <f>IF(AL30="","",VLOOKUP(AL30,トーナメントデータ!$J$22:$L$53,2,1))</f>
        <v>オール ドリームス</v>
      </c>
      <c r="AB30" s="314"/>
      <c r="AC30" s="314"/>
      <c r="AD30" s="314"/>
      <c r="AE30" s="314"/>
      <c r="AF30" s="314"/>
      <c r="AG30" s="314"/>
      <c r="AH30" s="314"/>
      <c r="AI30" s="314"/>
      <c r="AJ30" s="314"/>
      <c r="AK30" s="319">
        <v>30</v>
      </c>
      <c r="AL30" s="347">
        <v>23</v>
      </c>
      <c r="AM30" s="227"/>
      <c r="AN30" s="283"/>
      <c r="AO30" s="352"/>
      <c r="AP30" s="187"/>
      <c r="AQ30" s="187"/>
      <c r="AR30" s="183"/>
    </row>
    <row r="31" spans="1:44" ht="19.5" customHeight="1">
      <c r="A31" s="351"/>
      <c r="B31" s="320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50"/>
      <c r="O31" s="259" t="s">
        <v>11</v>
      </c>
      <c r="P31" s="310">
        <v>20</v>
      </c>
      <c r="Q31" s="197"/>
      <c r="R31" s="183"/>
      <c r="S31" s="183"/>
      <c r="T31" s="183"/>
      <c r="U31" s="191"/>
      <c r="V31" s="272"/>
      <c r="W31" s="346">
        <v>24</v>
      </c>
      <c r="X31" s="280" t="s">
        <v>12</v>
      </c>
      <c r="Y31" s="281"/>
      <c r="Z31" s="350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20"/>
      <c r="AL31" s="347"/>
      <c r="AM31" s="227"/>
      <c r="AP31" s="352"/>
      <c r="AQ31" s="187"/>
      <c r="AR31" s="183"/>
    </row>
    <row r="32" spans="1:44" ht="19.5" customHeight="1">
      <c r="A32" s="348">
        <v>6</v>
      </c>
      <c r="B32" s="319">
        <v>15</v>
      </c>
      <c r="C32" s="349" t="str">
        <f>IF(A32="","",VLOOKUP(A32,トーナメントデータ!$J$22:$L$53,2,1))</f>
        <v>印西コスモス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50" t="str">
        <f>IF(A32="","",VLOOKUP(A32,トーナメントデータ!$J$22:$L$53,3,1))</f>
        <v>（千葉印西市）</v>
      </c>
      <c r="O32" s="258" t="s">
        <v>54</v>
      </c>
      <c r="P32" s="310"/>
      <c r="Q32" s="177"/>
      <c r="R32" s="183"/>
      <c r="S32" s="183"/>
      <c r="T32" s="183"/>
      <c r="U32" s="183"/>
      <c r="V32" s="191"/>
      <c r="W32" s="346"/>
      <c r="X32" s="280" t="s">
        <v>268</v>
      </c>
      <c r="Y32" s="281"/>
      <c r="Z32" s="350" t="str">
        <f>IF(AL32="","",VLOOKUP(AL32,トーナメントデータ!$J$22:$L$53,3,1))</f>
        <v>（東京新宿区）</v>
      </c>
      <c r="AA32" s="349" t="str">
        <f>IF(AL32="","",VLOOKUP(AL32,トーナメントデータ!$J$22:$L$53,2,1))</f>
        <v>新宿区立四谷中学</v>
      </c>
      <c r="AB32" s="314"/>
      <c r="AC32" s="314"/>
      <c r="AD32" s="314"/>
      <c r="AE32" s="314"/>
      <c r="AF32" s="314"/>
      <c r="AG32" s="314"/>
      <c r="AH32" s="314"/>
      <c r="AI32" s="314"/>
      <c r="AJ32" s="314"/>
      <c r="AK32" s="319">
        <v>31</v>
      </c>
      <c r="AL32" s="347">
        <v>13</v>
      </c>
      <c r="AM32" s="227"/>
      <c r="AP32" s="352"/>
      <c r="AQ32" s="177"/>
      <c r="AR32" s="183"/>
    </row>
    <row r="33" spans="1:44" ht="19.5" customHeight="1">
      <c r="A33" s="351"/>
      <c r="B33" s="320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50"/>
      <c r="N33" s="286" t="s">
        <v>59</v>
      </c>
      <c r="O33" s="315">
        <v>8</v>
      </c>
      <c r="P33" s="189"/>
      <c r="Q33" s="187"/>
      <c r="R33" s="183"/>
      <c r="S33" s="183"/>
      <c r="T33" s="183"/>
      <c r="U33" s="183"/>
      <c r="V33" s="191"/>
      <c r="W33" s="183"/>
      <c r="X33" s="339">
        <v>16</v>
      </c>
      <c r="Y33" s="293" t="s">
        <v>60</v>
      </c>
      <c r="Z33" s="350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20"/>
      <c r="AL33" s="347"/>
      <c r="AM33" s="227"/>
      <c r="AN33" s="257"/>
      <c r="AO33" s="352"/>
      <c r="AP33" s="177"/>
      <c r="AQ33" s="187"/>
      <c r="AR33" s="183"/>
    </row>
    <row r="34" spans="1:44" ht="19.5" customHeight="1">
      <c r="A34" s="348">
        <v>28</v>
      </c>
      <c r="B34" s="319">
        <v>16</v>
      </c>
      <c r="C34" s="349" t="str">
        <f>IF(A34="","",VLOOKUP(A34,トーナメントデータ!$J$22:$L$53,2,1))</f>
        <v>府中タイガース</v>
      </c>
      <c r="D34" s="314"/>
      <c r="E34" s="314"/>
      <c r="F34" s="314"/>
      <c r="G34" s="314"/>
      <c r="H34" s="314"/>
      <c r="I34" s="314"/>
      <c r="J34" s="314"/>
      <c r="K34" s="314"/>
      <c r="L34" s="314"/>
      <c r="M34" s="350" t="str">
        <f>IF(A34="","",VLOOKUP(A34,トーナメントデータ!$J$22:$L$53,3,1))</f>
        <v>（東京府中市）</v>
      </c>
      <c r="N34" s="287" t="s">
        <v>51</v>
      </c>
      <c r="O34" s="316"/>
      <c r="P34" s="177"/>
      <c r="Q34" s="195"/>
      <c r="R34" s="177"/>
      <c r="S34" s="177"/>
      <c r="T34" s="183"/>
      <c r="U34" s="183"/>
      <c r="V34" s="183"/>
      <c r="W34" s="277"/>
      <c r="X34" s="340"/>
      <c r="Y34" s="294" t="s">
        <v>319</v>
      </c>
      <c r="Z34" s="350" t="str">
        <f>IF(AL34="","",VLOOKUP(AL34,トーナメントデータ!$J$22:$L$53,3,1))</f>
        <v>（東京品川区）</v>
      </c>
      <c r="AA34" s="349" t="str">
        <f>IF(AL34="","",VLOOKUP(AL34,トーナメントデータ!$J$22:$L$53,2,1))</f>
        <v>品川レインボーズ</v>
      </c>
      <c r="AB34" s="314"/>
      <c r="AC34" s="314"/>
      <c r="AD34" s="314"/>
      <c r="AE34" s="314"/>
      <c r="AF34" s="314"/>
      <c r="AG34" s="314"/>
      <c r="AH34" s="314"/>
      <c r="AI34" s="314"/>
      <c r="AJ34" s="314"/>
      <c r="AK34" s="319">
        <v>32</v>
      </c>
      <c r="AL34" s="347">
        <v>21</v>
      </c>
      <c r="AM34" s="227"/>
      <c r="AN34" s="283"/>
      <c r="AO34" s="352"/>
      <c r="AP34" s="177"/>
      <c r="AQ34" s="195"/>
      <c r="AR34" s="177"/>
    </row>
    <row r="35" spans="1:44" ht="19.5" customHeight="1">
      <c r="A35" s="351"/>
      <c r="B35" s="320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50"/>
      <c r="N35" s="288"/>
      <c r="O35" s="192"/>
      <c r="P35" s="192"/>
      <c r="T35" s="183"/>
      <c r="U35" s="183"/>
      <c r="V35" s="183"/>
      <c r="W35" s="183"/>
      <c r="X35" s="183"/>
      <c r="Y35" s="281"/>
      <c r="Z35" s="350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20"/>
      <c r="AL35" s="347"/>
      <c r="AM35" s="227"/>
      <c r="AN35" s="281"/>
      <c r="AO35" s="262"/>
      <c r="AP35" s="262"/>
      <c r="AQ35" s="262"/>
      <c r="AR35" s="262"/>
    </row>
    <row r="36" spans="21:44" ht="19.5" customHeight="1">
      <c r="U36" s="170"/>
      <c r="V36" s="170"/>
      <c r="W36" s="170"/>
      <c r="X36" s="170"/>
      <c r="AN36" s="281"/>
      <c r="AO36" s="262"/>
      <c r="AP36" s="262"/>
      <c r="AQ36" s="262"/>
      <c r="AR36" s="262"/>
    </row>
    <row r="37" ht="16.5">
      <c r="B37" s="169" t="s">
        <v>291</v>
      </c>
    </row>
    <row r="38" spans="2:6" ht="16.5">
      <c r="B38" s="301" t="s">
        <v>195</v>
      </c>
      <c r="C38" s="301"/>
      <c r="D38" s="323" t="s">
        <v>144</v>
      </c>
      <c r="E38" s="323"/>
      <c r="F38" s="169" t="s">
        <v>196</v>
      </c>
    </row>
    <row r="39" spans="2:5" ht="16.5">
      <c r="B39" s="301"/>
      <c r="C39" s="301"/>
      <c r="D39" s="323"/>
      <c r="E39" s="323"/>
    </row>
  </sheetData>
  <sheetProtection/>
  <mergeCells count="181">
    <mergeCell ref="B38:C38"/>
    <mergeCell ref="D38:E38"/>
    <mergeCell ref="B39:C39"/>
    <mergeCell ref="D39:E39"/>
    <mergeCell ref="AP31:AP32"/>
    <mergeCell ref="AL32:AL33"/>
    <mergeCell ref="AK32:AK33"/>
    <mergeCell ref="AA32:AJ33"/>
    <mergeCell ref="Z32:Z33"/>
    <mergeCell ref="AO33:AO34"/>
    <mergeCell ref="AK34:AK35"/>
    <mergeCell ref="AA34:AJ35"/>
    <mergeCell ref="Z34:Z35"/>
    <mergeCell ref="AO29:AO30"/>
    <mergeCell ref="AK30:AK31"/>
    <mergeCell ref="AA30:AJ31"/>
    <mergeCell ref="Z30:Z31"/>
    <mergeCell ref="AL34:AL35"/>
    <mergeCell ref="AL30:AL31"/>
    <mergeCell ref="AL28:AL29"/>
    <mergeCell ref="AK26:AK27"/>
    <mergeCell ref="AA26:AJ27"/>
    <mergeCell ref="Z26:Z27"/>
    <mergeCell ref="AQ27:AQ28"/>
    <mergeCell ref="AK28:AK29"/>
    <mergeCell ref="AA28:AJ29"/>
    <mergeCell ref="Z28:Z29"/>
    <mergeCell ref="AO25:AO26"/>
    <mergeCell ref="AL26:AL27"/>
    <mergeCell ref="AA22:AJ23"/>
    <mergeCell ref="Z22:Z23"/>
    <mergeCell ref="AP23:AP24"/>
    <mergeCell ref="AK24:AK25"/>
    <mergeCell ref="AK22:AK23"/>
    <mergeCell ref="AA24:AJ25"/>
    <mergeCell ref="Z24:Z25"/>
    <mergeCell ref="AL22:AL23"/>
    <mergeCell ref="AL24:AL25"/>
    <mergeCell ref="AO17:AO18"/>
    <mergeCell ref="AK18:AK19"/>
    <mergeCell ref="AA18:AJ19"/>
    <mergeCell ref="Z18:Z19"/>
    <mergeCell ref="AL16:AL17"/>
    <mergeCell ref="AR19:AR20"/>
    <mergeCell ref="AK20:AK21"/>
    <mergeCell ref="AA20:AJ21"/>
    <mergeCell ref="Z20:Z21"/>
    <mergeCell ref="AO21:AO22"/>
    <mergeCell ref="AQ11:AQ12"/>
    <mergeCell ref="AK12:AK13"/>
    <mergeCell ref="AA12:AJ13"/>
    <mergeCell ref="Z12:Z13"/>
    <mergeCell ref="AO13:AO14"/>
    <mergeCell ref="AK14:AK15"/>
    <mergeCell ref="AA14:AJ15"/>
    <mergeCell ref="Z14:Z15"/>
    <mergeCell ref="AP15:AP16"/>
    <mergeCell ref="AK16:AK17"/>
    <mergeCell ref="AP7:AP8"/>
    <mergeCell ref="AK8:AK9"/>
    <mergeCell ref="AA8:AJ9"/>
    <mergeCell ref="Z8:Z9"/>
    <mergeCell ref="AO9:AO10"/>
    <mergeCell ref="AK10:AK11"/>
    <mergeCell ref="AA10:AJ11"/>
    <mergeCell ref="Z10:Z11"/>
    <mergeCell ref="AL10:AL11"/>
    <mergeCell ref="AL8:AL9"/>
    <mergeCell ref="S21:T21"/>
    <mergeCell ref="AL4:AL5"/>
    <mergeCell ref="AK4:AK5"/>
    <mergeCell ref="AA4:AJ5"/>
    <mergeCell ref="Z4:Z5"/>
    <mergeCell ref="S22:T22"/>
    <mergeCell ref="AL6:AL7"/>
    <mergeCell ref="AK6:AK7"/>
    <mergeCell ref="AA6:AJ7"/>
    <mergeCell ref="Z6:Z7"/>
    <mergeCell ref="P31:P32"/>
    <mergeCell ref="A32:A33"/>
    <mergeCell ref="B32:B33"/>
    <mergeCell ref="C32:L33"/>
    <mergeCell ref="M32:M33"/>
    <mergeCell ref="O33:O34"/>
    <mergeCell ref="A34:A35"/>
    <mergeCell ref="B34:B35"/>
    <mergeCell ref="C34:L35"/>
    <mergeCell ref="M34:M35"/>
    <mergeCell ref="Q27:Q28"/>
    <mergeCell ref="A28:A29"/>
    <mergeCell ref="B28:B29"/>
    <mergeCell ref="C28:L29"/>
    <mergeCell ref="M28:M29"/>
    <mergeCell ref="O29:O30"/>
    <mergeCell ref="A30:A31"/>
    <mergeCell ref="B30:B31"/>
    <mergeCell ref="C30:L31"/>
    <mergeCell ref="M30:M31"/>
    <mergeCell ref="P23:P24"/>
    <mergeCell ref="A24:A25"/>
    <mergeCell ref="B24:B25"/>
    <mergeCell ref="C24:L25"/>
    <mergeCell ref="M24:M25"/>
    <mergeCell ref="O25:O26"/>
    <mergeCell ref="A26:A27"/>
    <mergeCell ref="B26:B27"/>
    <mergeCell ref="C26:L27"/>
    <mergeCell ref="M26:M27"/>
    <mergeCell ref="R19:R20"/>
    <mergeCell ref="A20:A21"/>
    <mergeCell ref="B20:B21"/>
    <mergeCell ref="C20:L21"/>
    <mergeCell ref="M20:M21"/>
    <mergeCell ref="O21:O22"/>
    <mergeCell ref="A22:A23"/>
    <mergeCell ref="B22:B23"/>
    <mergeCell ref="C22:L23"/>
    <mergeCell ref="M22:M23"/>
    <mergeCell ref="P15:P16"/>
    <mergeCell ref="A16:A17"/>
    <mergeCell ref="B16:B17"/>
    <mergeCell ref="C16:L17"/>
    <mergeCell ref="M16:M17"/>
    <mergeCell ref="O17:O18"/>
    <mergeCell ref="A18:A19"/>
    <mergeCell ref="B18:B19"/>
    <mergeCell ref="C18:L19"/>
    <mergeCell ref="M18:M19"/>
    <mergeCell ref="A12:A13"/>
    <mergeCell ref="B12:B13"/>
    <mergeCell ref="C12:L13"/>
    <mergeCell ref="M12:M13"/>
    <mergeCell ref="O13:O14"/>
    <mergeCell ref="A14:A15"/>
    <mergeCell ref="B14:B15"/>
    <mergeCell ref="C14:L15"/>
    <mergeCell ref="M14:M15"/>
    <mergeCell ref="A8:A9"/>
    <mergeCell ref="B8:B9"/>
    <mergeCell ref="C8:L9"/>
    <mergeCell ref="M8:M9"/>
    <mergeCell ref="O9:O10"/>
    <mergeCell ref="A10:A11"/>
    <mergeCell ref="B10:B11"/>
    <mergeCell ref="C10:L11"/>
    <mergeCell ref="M10:M11"/>
    <mergeCell ref="A4:A5"/>
    <mergeCell ref="B4:B5"/>
    <mergeCell ref="C4:L5"/>
    <mergeCell ref="M4:M5"/>
    <mergeCell ref="O5:O6"/>
    <mergeCell ref="A6:A7"/>
    <mergeCell ref="B6:B7"/>
    <mergeCell ref="C6:L7"/>
    <mergeCell ref="M6:M7"/>
    <mergeCell ref="AL20:AL21"/>
    <mergeCell ref="AL18:AL19"/>
    <mergeCell ref="AA16:AJ17"/>
    <mergeCell ref="Z16:Z17"/>
    <mergeCell ref="AL14:AL15"/>
    <mergeCell ref="AL12:AL13"/>
    <mergeCell ref="X29:X30"/>
    <mergeCell ref="X33:X34"/>
    <mergeCell ref="W7:W8"/>
    <mergeCell ref="W15:W16"/>
    <mergeCell ref="W23:W24"/>
    <mergeCell ref="W31:W32"/>
    <mergeCell ref="X9:X10"/>
    <mergeCell ref="X13:X14"/>
    <mergeCell ref="X17:X18"/>
    <mergeCell ref="X21:X22"/>
    <mergeCell ref="X5:X6"/>
    <mergeCell ref="S20:T20"/>
    <mergeCell ref="B1:AK1"/>
    <mergeCell ref="B2:AK2"/>
    <mergeCell ref="V27:V28"/>
    <mergeCell ref="V11:V12"/>
    <mergeCell ref="U19:U20"/>
    <mergeCell ref="X25:X26"/>
    <mergeCell ref="P7:P8"/>
    <mergeCell ref="Q11:Q12"/>
  </mergeCells>
  <printOptions/>
  <pageMargins left="0.5905511811023623" right="0" top="0.35433070866141736" bottom="0" header="0.5118110236220472" footer="0.5118110236220472"/>
  <pageSetup fitToWidth="0" horizontalDpi="600" verticalDpi="600" orientation="landscape" paperSize="9" scale="74"/>
  <colBreaks count="1" manualBreakCount="1">
    <brk id="3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M56"/>
  <sheetViews>
    <sheetView zoomScaleSheetLayoutView="100" zoomScalePageLayoutView="0" workbookViewId="0" topLeftCell="A12">
      <selection activeCell="H57" sqref="H57"/>
    </sheetView>
  </sheetViews>
  <sheetFormatPr defaultColWidth="13.00390625" defaultRowHeight="13.5"/>
  <cols>
    <col min="1" max="1" width="5.125" style="63" bestFit="1" customWidth="1"/>
    <col min="2" max="2" width="22.375" style="63" customWidth="1"/>
    <col min="3" max="3" width="11.625" style="63" customWidth="1"/>
    <col min="4" max="5" width="3.625" style="63" customWidth="1"/>
    <col min="6" max="6" width="5.125" style="63" bestFit="1" customWidth="1"/>
    <col min="7" max="7" width="20.625" style="63" customWidth="1"/>
    <col min="8" max="8" width="12.625" style="63" bestFit="1" customWidth="1"/>
    <col min="9" max="9" width="7.125" style="63" customWidth="1"/>
    <col min="10" max="10" width="5.125" style="63" bestFit="1" customWidth="1"/>
    <col min="11" max="11" width="28.625" style="63" bestFit="1" customWidth="1"/>
    <col min="12" max="12" width="14.125" style="63" customWidth="1"/>
    <col min="13" max="16384" width="13.00390625" style="63" customWidth="1"/>
  </cols>
  <sheetData>
    <row r="2" spans="1:10" ht="16.5">
      <c r="A2" s="63" t="s">
        <v>114</v>
      </c>
      <c r="F2" s="63" t="s">
        <v>115</v>
      </c>
      <c r="J2" s="63" t="s">
        <v>116</v>
      </c>
    </row>
    <row r="3" spans="1:12" ht="16.5">
      <c r="A3" s="65">
        <v>1</v>
      </c>
      <c r="B3" s="66"/>
      <c r="C3" s="66"/>
      <c r="D3" s="66"/>
      <c r="E3" s="66"/>
      <c r="F3" s="65">
        <v>1</v>
      </c>
      <c r="G3" s="67"/>
      <c r="H3" s="66"/>
      <c r="I3" s="66"/>
      <c r="J3" s="65">
        <v>1</v>
      </c>
      <c r="K3" s="66"/>
      <c r="L3" s="66"/>
    </row>
    <row r="4" spans="1:12" ht="16.5">
      <c r="A4" s="65">
        <v>2</v>
      </c>
      <c r="B4" s="66"/>
      <c r="C4" s="66"/>
      <c r="D4" s="66"/>
      <c r="E4" s="66"/>
      <c r="F4" s="65">
        <v>2</v>
      </c>
      <c r="G4" s="67"/>
      <c r="H4" s="66"/>
      <c r="I4" s="66"/>
      <c r="J4" s="65">
        <v>2</v>
      </c>
      <c r="K4" s="66"/>
      <c r="L4" s="66"/>
    </row>
    <row r="5" spans="1:12" ht="16.5">
      <c r="A5" s="65">
        <v>3</v>
      </c>
      <c r="B5" s="66"/>
      <c r="C5" s="66"/>
      <c r="D5" s="66"/>
      <c r="E5" s="66"/>
      <c r="F5" s="65">
        <v>3</v>
      </c>
      <c r="G5" s="66"/>
      <c r="H5" s="66"/>
      <c r="I5" s="66"/>
      <c r="J5" s="65">
        <v>3</v>
      </c>
      <c r="K5" s="66"/>
      <c r="L5" s="66"/>
    </row>
    <row r="6" spans="1:12" ht="16.5">
      <c r="A6" s="65">
        <v>4</v>
      </c>
      <c r="B6" s="67"/>
      <c r="C6" s="66"/>
      <c r="D6" s="66"/>
      <c r="E6" s="66"/>
      <c r="F6" s="65">
        <v>4</v>
      </c>
      <c r="G6" s="66"/>
      <c r="H6" s="66"/>
      <c r="I6" s="66"/>
      <c r="J6" s="65">
        <v>4</v>
      </c>
      <c r="K6" s="67"/>
      <c r="L6" s="66"/>
    </row>
    <row r="7" spans="1:12" ht="16.5">
      <c r="A7" s="65">
        <v>5</v>
      </c>
      <c r="B7" s="66"/>
      <c r="C7" s="66"/>
      <c r="D7" s="66"/>
      <c r="E7" s="66"/>
      <c r="F7" s="65">
        <v>5</v>
      </c>
      <c r="G7" s="66"/>
      <c r="H7" s="66"/>
      <c r="I7" s="66"/>
      <c r="J7" s="65">
        <v>5</v>
      </c>
      <c r="K7" s="66"/>
      <c r="L7" s="66"/>
    </row>
    <row r="8" spans="1:12" ht="16.5">
      <c r="A8" s="65">
        <v>6</v>
      </c>
      <c r="B8" s="66"/>
      <c r="C8" s="66"/>
      <c r="D8" s="66"/>
      <c r="E8" s="66"/>
      <c r="F8" s="65">
        <v>6</v>
      </c>
      <c r="G8" s="66"/>
      <c r="H8" s="66"/>
      <c r="I8" s="66"/>
      <c r="J8" s="65">
        <v>6</v>
      </c>
      <c r="K8" s="66"/>
      <c r="L8" s="66"/>
    </row>
    <row r="9" spans="1:12" ht="16.5">
      <c r="A9" s="65">
        <v>7</v>
      </c>
      <c r="B9" s="67"/>
      <c r="C9" s="66"/>
      <c r="D9" s="66"/>
      <c r="E9" s="66"/>
      <c r="F9" s="65">
        <v>7</v>
      </c>
      <c r="G9" s="66"/>
      <c r="H9" s="66"/>
      <c r="I9" s="66"/>
      <c r="J9" s="65">
        <v>7</v>
      </c>
      <c r="K9" s="67"/>
      <c r="L9" s="66"/>
    </row>
    <row r="10" spans="1:12" ht="16.5">
      <c r="A10" s="65">
        <v>8</v>
      </c>
      <c r="B10" s="66"/>
      <c r="C10" s="66"/>
      <c r="D10" s="66"/>
      <c r="E10" s="66"/>
      <c r="F10" s="65">
        <v>8</v>
      </c>
      <c r="G10" s="66"/>
      <c r="H10" s="66"/>
      <c r="I10" s="66"/>
      <c r="J10" s="65">
        <v>8</v>
      </c>
      <c r="K10" s="67"/>
      <c r="L10" s="66"/>
    </row>
    <row r="11" spans="1:12" ht="16.5">
      <c r="A11" s="65">
        <v>9</v>
      </c>
      <c r="B11" s="67"/>
      <c r="C11" s="66"/>
      <c r="F11" s="65">
        <v>9</v>
      </c>
      <c r="G11" s="66"/>
      <c r="H11" s="66"/>
      <c r="I11" s="66"/>
      <c r="J11" s="65">
        <v>9</v>
      </c>
      <c r="K11" s="66"/>
      <c r="L11" s="66"/>
    </row>
    <row r="12" spans="1:12" ht="16.5">
      <c r="A12" s="65">
        <v>10</v>
      </c>
      <c r="B12" s="66"/>
      <c r="C12" s="66"/>
      <c r="F12" s="65">
        <v>10</v>
      </c>
      <c r="G12" s="67"/>
      <c r="H12" s="66"/>
      <c r="I12" s="66"/>
      <c r="J12" s="65">
        <v>10</v>
      </c>
      <c r="K12" s="67"/>
      <c r="L12" s="66"/>
    </row>
    <row r="13" spans="1:12" ht="16.5">
      <c r="A13" s="65">
        <v>11</v>
      </c>
      <c r="B13" s="66"/>
      <c r="C13" s="66"/>
      <c r="F13" s="65">
        <v>11</v>
      </c>
      <c r="G13" s="66"/>
      <c r="H13" s="66"/>
      <c r="I13" s="66"/>
      <c r="J13" s="65">
        <v>11</v>
      </c>
      <c r="K13" s="67"/>
      <c r="L13" s="66"/>
    </row>
    <row r="14" spans="1:12" ht="16.5">
      <c r="A14" s="65">
        <v>12</v>
      </c>
      <c r="B14" s="66"/>
      <c r="C14" s="66"/>
      <c r="F14" s="65">
        <v>12</v>
      </c>
      <c r="G14" s="66"/>
      <c r="H14" s="66"/>
      <c r="I14" s="66"/>
      <c r="J14" s="65">
        <v>12</v>
      </c>
      <c r="K14" s="67"/>
      <c r="L14" s="66"/>
    </row>
    <row r="15" spans="1:12" ht="16.5">
      <c r="A15" s="65">
        <v>13</v>
      </c>
      <c r="B15" s="66"/>
      <c r="C15" s="66"/>
      <c r="F15" s="65">
        <v>13</v>
      </c>
      <c r="G15" s="67"/>
      <c r="H15" s="66"/>
      <c r="I15" s="66"/>
      <c r="J15" s="65">
        <v>13</v>
      </c>
      <c r="K15" s="66"/>
      <c r="L15" s="66"/>
    </row>
    <row r="16" spans="1:12" ht="16.5">
      <c r="A16" s="65">
        <v>14</v>
      </c>
      <c r="B16" s="66"/>
      <c r="C16" s="66"/>
      <c r="F16" s="65">
        <v>14</v>
      </c>
      <c r="G16" s="66"/>
      <c r="H16" s="66"/>
      <c r="I16" s="66"/>
      <c r="J16" s="65">
        <v>14</v>
      </c>
      <c r="K16" s="67"/>
      <c r="L16" s="66"/>
    </row>
    <row r="17" spans="1:12" ht="16.5">
      <c r="A17" s="65">
        <v>15</v>
      </c>
      <c r="B17" s="66"/>
      <c r="C17" s="66"/>
      <c r="F17" s="65">
        <v>15</v>
      </c>
      <c r="G17" s="66"/>
      <c r="H17" s="66"/>
      <c r="I17" s="66"/>
      <c r="J17" s="65">
        <v>15</v>
      </c>
      <c r="K17" s="67"/>
      <c r="L17" s="66"/>
    </row>
    <row r="18" spans="1:11" ht="16.5">
      <c r="A18" s="65">
        <v>16</v>
      </c>
      <c r="B18" s="66"/>
      <c r="C18" s="66"/>
      <c r="F18" s="65">
        <v>16</v>
      </c>
      <c r="G18" s="66"/>
      <c r="H18" s="66"/>
      <c r="I18" s="66"/>
      <c r="J18" s="65">
        <v>16</v>
      </c>
      <c r="K18" s="67"/>
    </row>
    <row r="19" spans="7:10" ht="16.5">
      <c r="G19" s="66"/>
      <c r="H19" s="66"/>
      <c r="I19" s="66"/>
      <c r="J19" s="66"/>
    </row>
    <row r="20" spans="1:8" ht="18.75" customHeight="1">
      <c r="A20" s="70"/>
      <c r="C20" s="71"/>
      <c r="D20" s="71"/>
      <c r="E20" s="71"/>
      <c r="G20" s="66"/>
      <c r="H20" s="66"/>
    </row>
    <row r="21" spans="1:10" ht="16.5">
      <c r="A21" s="63" t="s">
        <v>114</v>
      </c>
      <c r="D21" s="72"/>
      <c r="E21" s="72"/>
      <c r="F21" s="63" t="s">
        <v>115</v>
      </c>
      <c r="G21" s="66"/>
      <c r="H21" s="66"/>
      <c r="J21" s="63" t="s">
        <v>116</v>
      </c>
    </row>
    <row r="22" spans="1:13" ht="16.5" customHeight="1">
      <c r="A22" s="65">
        <v>1</v>
      </c>
      <c r="B22" s="66" t="s">
        <v>165</v>
      </c>
      <c r="C22" s="66" t="s">
        <v>166</v>
      </c>
      <c r="D22" s="73"/>
      <c r="E22" s="73"/>
      <c r="F22" s="65">
        <v>1</v>
      </c>
      <c r="G22" s="66" t="s">
        <v>173</v>
      </c>
      <c r="H22" s="66" t="s">
        <v>273</v>
      </c>
      <c r="I22" s="66"/>
      <c r="J22" s="65">
        <v>1</v>
      </c>
      <c r="K22" s="81" t="s">
        <v>80</v>
      </c>
      <c r="L22" s="82" t="s">
        <v>155</v>
      </c>
      <c r="M22" s="82"/>
    </row>
    <row r="23" spans="1:13" ht="16.5" customHeight="1">
      <c r="A23" s="65">
        <v>2</v>
      </c>
      <c r="B23" s="66" t="s">
        <v>191</v>
      </c>
      <c r="C23" s="66" t="s">
        <v>166</v>
      </c>
      <c r="D23" s="73"/>
      <c r="E23" s="73"/>
      <c r="F23" s="65">
        <v>2</v>
      </c>
      <c r="G23" s="67" t="s">
        <v>174</v>
      </c>
      <c r="H23" s="66" t="s">
        <v>273</v>
      </c>
      <c r="I23" s="66"/>
      <c r="J23" s="65">
        <v>2</v>
      </c>
      <c r="K23" s="82" t="s">
        <v>81</v>
      </c>
      <c r="L23" s="82" t="s">
        <v>156</v>
      </c>
      <c r="M23" s="82"/>
    </row>
    <row r="24" spans="1:13" ht="16.5" customHeight="1">
      <c r="A24" s="65">
        <v>3</v>
      </c>
      <c r="B24" s="66" t="s">
        <v>272</v>
      </c>
      <c r="C24" s="66" t="s">
        <v>273</v>
      </c>
      <c r="D24" s="73"/>
      <c r="E24" s="73"/>
      <c r="F24" s="65">
        <v>3</v>
      </c>
      <c r="G24" s="66" t="s">
        <v>175</v>
      </c>
      <c r="H24" s="66" t="s">
        <v>176</v>
      </c>
      <c r="I24" s="66"/>
      <c r="J24" s="65">
        <v>3</v>
      </c>
      <c r="K24" s="81" t="s">
        <v>82</v>
      </c>
      <c r="L24" s="82" t="s">
        <v>157</v>
      </c>
      <c r="M24" s="82"/>
    </row>
    <row r="25" spans="1:13" ht="16.5" customHeight="1">
      <c r="A25" s="65">
        <v>4</v>
      </c>
      <c r="B25" s="67" t="s">
        <v>274</v>
      </c>
      <c r="C25" s="66" t="s">
        <v>273</v>
      </c>
      <c r="D25" s="73"/>
      <c r="E25" s="73"/>
      <c r="F25" s="65">
        <v>4</v>
      </c>
      <c r="G25" s="66" t="s">
        <v>177</v>
      </c>
      <c r="H25" s="66" t="s">
        <v>176</v>
      </c>
      <c r="I25" s="66"/>
      <c r="J25" s="65">
        <v>4</v>
      </c>
      <c r="K25" s="81" t="s">
        <v>83</v>
      </c>
      <c r="L25" s="82" t="s">
        <v>158</v>
      </c>
      <c r="M25" s="82"/>
    </row>
    <row r="26" spans="1:13" ht="16.5" customHeight="1">
      <c r="A26" s="65">
        <v>5</v>
      </c>
      <c r="B26" s="66" t="s">
        <v>275</v>
      </c>
      <c r="C26" s="66" t="s">
        <v>276</v>
      </c>
      <c r="D26" s="73"/>
      <c r="E26" s="73"/>
      <c r="F26" s="65">
        <v>5</v>
      </c>
      <c r="G26" s="66" t="s">
        <v>186</v>
      </c>
      <c r="H26" s="66" t="s">
        <v>151</v>
      </c>
      <c r="I26" s="66"/>
      <c r="J26" s="65">
        <v>5</v>
      </c>
      <c r="K26" s="81" t="s">
        <v>84</v>
      </c>
      <c r="L26" s="82" t="s">
        <v>159</v>
      </c>
      <c r="M26" s="82"/>
    </row>
    <row r="27" spans="1:13" ht="16.5" customHeight="1">
      <c r="A27" s="65">
        <v>6</v>
      </c>
      <c r="B27" s="66" t="s">
        <v>277</v>
      </c>
      <c r="C27" s="66" t="s">
        <v>276</v>
      </c>
      <c r="D27" s="73"/>
      <c r="E27" s="73"/>
      <c r="F27" s="65">
        <v>6</v>
      </c>
      <c r="G27" s="66" t="s">
        <v>152</v>
      </c>
      <c r="H27" s="66" t="s">
        <v>151</v>
      </c>
      <c r="I27" s="66"/>
      <c r="J27" s="65">
        <v>6</v>
      </c>
      <c r="K27" s="82" t="s">
        <v>85</v>
      </c>
      <c r="L27" s="82" t="s">
        <v>61</v>
      </c>
      <c r="M27" s="82"/>
    </row>
    <row r="28" spans="1:13" ht="16.5" customHeight="1">
      <c r="A28" s="65">
        <v>7</v>
      </c>
      <c r="B28" s="66" t="s">
        <v>269</v>
      </c>
      <c r="C28" s="66" t="s">
        <v>270</v>
      </c>
      <c r="D28" s="73"/>
      <c r="E28" s="73"/>
      <c r="F28" s="65">
        <v>7</v>
      </c>
      <c r="G28" s="66" t="s">
        <v>178</v>
      </c>
      <c r="H28" s="66" t="s">
        <v>179</v>
      </c>
      <c r="I28" s="66"/>
      <c r="J28" s="65">
        <v>7</v>
      </c>
      <c r="K28" s="82" t="s">
        <v>86</v>
      </c>
      <c r="L28" s="82" t="s">
        <v>62</v>
      </c>
      <c r="M28" s="82"/>
    </row>
    <row r="29" spans="1:13" ht="16.5" customHeight="1">
      <c r="A29" s="65">
        <v>8</v>
      </c>
      <c r="B29" s="66" t="s">
        <v>271</v>
      </c>
      <c r="C29" s="66" t="s">
        <v>270</v>
      </c>
      <c r="D29" s="73"/>
      <c r="E29" s="73"/>
      <c r="F29" s="65">
        <v>8</v>
      </c>
      <c r="G29" s="66" t="s">
        <v>180</v>
      </c>
      <c r="H29" s="66" t="s">
        <v>179</v>
      </c>
      <c r="I29" s="66"/>
      <c r="J29" s="65">
        <v>8</v>
      </c>
      <c r="K29" s="82" t="s">
        <v>87</v>
      </c>
      <c r="L29" s="82" t="s">
        <v>62</v>
      </c>
      <c r="M29" s="82"/>
    </row>
    <row r="30" spans="1:13" ht="16.5" customHeight="1">
      <c r="A30" s="65">
        <v>9</v>
      </c>
      <c r="B30" s="66" t="s">
        <v>160</v>
      </c>
      <c r="C30" s="66" t="s">
        <v>161</v>
      </c>
      <c r="D30" s="73"/>
      <c r="E30" s="73"/>
      <c r="F30" s="65">
        <v>9</v>
      </c>
      <c r="G30" s="66" t="s">
        <v>181</v>
      </c>
      <c r="H30" s="66" t="s">
        <v>167</v>
      </c>
      <c r="I30" s="66"/>
      <c r="J30" s="65">
        <v>9</v>
      </c>
      <c r="K30" s="81" t="s">
        <v>88</v>
      </c>
      <c r="L30" s="82" t="s">
        <v>63</v>
      </c>
      <c r="M30" s="82"/>
    </row>
    <row r="31" spans="1:13" ht="16.5" customHeight="1">
      <c r="A31" s="65">
        <v>10</v>
      </c>
      <c r="B31" s="67" t="s">
        <v>162</v>
      </c>
      <c r="C31" s="66" t="s">
        <v>161</v>
      </c>
      <c r="D31" s="72"/>
      <c r="E31" s="73"/>
      <c r="F31" s="65">
        <v>10</v>
      </c>
      <c r="G31" s="66" t="s">
        <v>182</v>
      </c>
      <c r="H31" s="66" t="s">
        <v>167</v>
      </c>
      <c r="I31" s="66"/>
      <c r="J31" s="65">
        <v>10</v>
      </c>
      <c r="K31" s="82" t="s">
        <v>89</v>
      </c>
      <c r="L31" s="82" t="s">
        <v>64</v>
      </c>
      <c r="M31" s="82"/>
    </row>
    <row r="32" spans="1:13" ht="16.5" customHeight="1">
      <c r="A32" s="65">
        <v>11</v>
      </c>
      <c r="B32" s="67" t="s">
        <v>278</v>
      </c>
      <c r="C32" s="66" t="s">
        <v>279</v>
      </c>
      <c r="D32" s="73"/>
      <c r="E32" s="73"/>
      <c r="F32" s="65">
        <v>11</v>
      </c>
      <c r="G32" s="66" t="s">
        <v>269</v>
      </c>
      <c r="H32" s="66" t="s">
        <v>270</v>
      </c>
      <c r="I32" s="66"/>
      <c r="J32" s="65">
        <v>11</v>
      </c>
      <c r="K32" s="82" t="s">
        <v>90</v>
      </c>
      <c r="L32" s="82" t="s">
        <v>65</v>
      </c>
      <c r="M32" s="82"/>
    </row>
    <row r="33" spans="1:13" ht="16.5" customHeight="1">
      <c r="A33" s="65">
        <v>12</v>
      </c>
      <c r="B33" s="67" t="s">
        <v>280</v>
      </c>
      <c r="C33" s="66" t="s">
        <v>279</v>
      </c>
      <c r="D33" s="73"/>
      <c r="E33" s="73"/>
      <c r="F33" s="65">
        <v>12</v>
      </c>
      <c r="G33" s="66" t="s">
        <v>172</v>
      </c>
      <c r="H33" s="66" t="s">
        <v>270</v>
      </c>
      <c r="I33" s="66"/>
      <c r="J33" s="65">
        <v>12</v>
      </c>
      <c r="K33" s="81" t="s">
        <v>91</v>
      </c>
      <c r="L33" s="82" t="s">
        <v>65</v>
      </c>
      <c r="M33" s="82"/>
    </row>
    <row r="34" spans="1:13" ht="16.5" customHeight="1">
      <c r="A34" s="65">
        <v>13</v>
      </c>
      <c r="B34" s="66" t="s">
        <v>163</v>
      </c>
      <c r="C34" s="66" t="s">
        <v>164</v>
      </c>
      <c r="D34" s="73"/>
      <c r="E34" s="73"/>
      <c r="F34" s="65">
        <v>13</v>
      </c>
      <c r="G34" s="66" t="s">
        <v>184</v>
      </c>
      <c r="H34" s="66" t="s">
        <v>185</v>
      </c>
      <c r="I34" s="66"/>
      <c r="J34" s="65">
        <v>13</v>
      </c>
      <c r="K34" s="82" t="s">
        <v>92</v>
      </c>
      <c r="L34" s="82" t="s">
        <v>66</v>
      </c>
      <c r="M34" s="82"/>
    </row>
    <row r="35" spans="1:13" ht="16.5" customHeight="1">
      <c r="A35" s="65">
        <v>14</v>
      </c>
      <c r="B35" s="66" t="s">
        <v>15</v>
      </c>
      <c r="C35" s="66" t="s">
        <v>167</v>
      </c>
      <c r="D35" s="73"/>
      <c r="E35" s="73"/>
      <c r="F35" s="65">
        <v>14</v>
      </c>
      <c r="G35" s="66" t="s">
        <v>183</v>
      </c>
      <c r="H35" s="66" t="s">
        <v>276</v>
      </c>
      <c r="I35" s="66"/>
      <c r="J35" s="65">
        <v>14</v>
      </c>
      <c r="K35" s="81" t="s">
        <v>93</v>
      </c>
      <c r="L35" s="82" t="s">
        <v>67</v>
      </c>
      <c r="M35" s="82"/>
    </row>
    <row r="36" spans="1:13" ht="16.5" customHeight="1">
      <c r="A36" s="65">
        <v>15</v>
      </c>
      <c r="B36" s="66" t="s">
        <v>168</v>
      </c>
      <c r="C36" s="66" t="s">
        <v>169</v>
      </c>
      <c r="D36" s="73"/>
      <c r="E36" s="73"/>
      <c r="F36" s="65">
        <v>15</v>
      </c>
      <c r="G36" s="66" t="s">
        <v>187</v>
      </c>
      <c r="H36" s="66" t="s">
        <v>188</v>
      </c>
      <c r="I36" s="66"/>
      <c r="J36" s="65">
        <v>15</v>
      </c>
      <c r="K36" s="81" t="s">
        <v>94</v>
      </c>
      <c r="L36" s="82" t="s">
        <v>68</v>
      </c>
      <c r="M36" s="82"/>
    </row>
    <row r="37" spans="1:13" ht="16.5" customHeight="1">
      <c r="A37" s="65">
        <v>16</v>
      </c>
      <c r="B37" s="66" t="s">
        <v>170</v>
      </c>
      <c r="C37" s="66" t="s">
        <v>171</v>
      </c>
      <c r="D37" s="73"/>
      <c r="E37" s="73"/>
      <c r="F37" s="65">
        <v>16</v>
      </c>
      <c r="G37" s="66" t="s">
        <v>189</v>
      </c>
      <c r="H37" s="66" t="s">
        <v>190</v>
      </c>
      <c r="I37" s="66"/>
      <c r="J37" s="65">
        <v>16</v>
      </c>
      <c r="K37" s="81" t="s">
        <v>95</v>
      </c>
      <c r="L37" s="82" t="s">
        <v>69</v>
      </c>
      <c r="M37" s="82"/>
    </row>
    <row r="38" spans="2:13" ht="16.5" customHeight="1">
      <c r="B38" s="66"/>
      <c r="C38" s="66"/>
      <c r="D38" s="74"/>
      <c r="E38" s="74"/>
      <c r="G38" s="66"/>
      <c r="H38" s="66"/>
      <c r="J38" s="65">
        <v>17</v>
      </c>
      <c r="K38" s="260" t="s">
        <v>96</v>
      </c>
      <c r="L38" s="82" t="s">
        <v>70</v>
      </c>
      <c r="M38" s="82"/>
    </row>
    <row r="39" spans="1:13" ht="16.5" customHeight="1">
      <c r="A39" s="69"/>
      <c r="B39" s="64"/>
      <c r="C39" s="66"/>
      <c r="G39" s="75"/>
      <c r="H39" s="66"/>
      <c r="J39" s="65">
        <v>18</v>
      </c>
      <c r="K39" s="81" t="s">
        <v>97</v>
      </c>
      <c r="L39" s="82" t="s">
        <v>65</v>
      </c>
      <c r="M39" s="82"/>
    </row>
    <row r="40" spans="1:13" ht="16.5" customHeight="1">
      <c r="A40" s="69"/>
      <c r="C40" s="66"/>
      <c r="G40" s="76"/>
      <c r="H40" s="66"/>
      <c r="J40" s="65">
        <v>19</v>
      </c>
      <c r="K40" s="81" t="s">
        <v>98</v>
      </c>
      <c r="L40" s="82" t="s">
        <v>71</v>
      </c>
      <c r="M40" s="82"/>
    </row>
    <row r="41" spans="1:13" ht="16.5" customHeight="1">
      <c r="A41" s="69"/>
      <c r="C41" s="66"/>
      <c r="G41" s="66"/>
      <c r="H41" s="66"/>
      <c r="J41" s="65">
        <v>20</v>
      </c>
      <c r="K41" s="81" t="s">
        <v>99</v>
      </c>
      <c r="L41" s="82" t="s">
        <v>71</v>
      </c>
      <c r="M41" s="82"/>
    </row>
    <row r="42" spans="1:13" ht="16.5" customHeight="1">
      <c r="A42" s="69"/>
      <c r="B42" s="64"/>
      <c r="G42" s="66"/>
      <c r="H42" s="66"/>
      <c r="J42" s="65">
        <v>21</v>
      </c>
      <c r="K42" s="260" t="s">
        <v>100</v>
      </c>
      <c r="L42" s="82" t="s">
        <v>72</v>
      </c>
      <c r="M42" s="82"/>
    </row>
    <row r="43" spans="7:13" ht="16.5" customHeight="1">
      <c r="G43" s="67"/>
      <c r="H43" s="66"/>
      <c r="J43" s="65">
        <v>22</v>
      </c>
      <c r="K43" s="81" t="s">
        <v>101</v>
      </c>
      <c r="L43" s="82" t="s">
        <v>72</v>
      </c>
      <c r="M43" s="82"/>
    </row>
    <row r="44" spans="7:13" ht="16.5" customHeight="1">
      <c r="G44" s="66"/>
      <c r="H44" s="66"/>
      <c r="J44" s="65">
        <v>23</v>
      </c>
      <c r="K44" s="81" t="s">
        <v>102</v>
      </c>
      <c r="L44" s="82" t="s">
        <v>73</v>
      </c>
      <c r="M44" s="82"/>
    </row>
    <row r="45" spans="7:13" ht="16.5" customHeight="1">
      <c r="G45" s="66"/>
      <c r="H45" s="66"/>
      <c r="J45" s="65">
        <v>24</v>
      </c>
      <c r="K45" s="81" t="s">
        <v>103</v>
      </c>
      <c r="L45" s="82" t="s">
        <v>73</v>
      </c>
      <c r="M45" s="82"/>
    </row>
    <row r="46" spans="7:13" ht="16.5" customHeight="1">
      <c r="G46" s="66"/>
      <c r="H46" s="66"/>
      <c r="I46" s="66"/>
      <c r="J46" s="65">
        <v>25</v>
      </c>
      <c r="K46" s="81" t="s">
        <v>104</v>
      </c>
      <c r="L46" s="82" t="s">
        <v>74</v>
      </c>
      <c r="M46" s="82"/>
    </row>
    <row r="47" spans="7:13" ht="16.5" customHeight="1">
      <c r="G47" s="67"/>
      <c r="H47" s="66"/>
      <c r="J47" s="65">
        <v>26</v>
      </c>
      <c r="K47" s="81" t="s">
        <v>105</v>
      </c>
      <c r="L47" s="82" t="s">
        <v>74</v>
      </c>
      <c r="M47" s="82"/>
    </row>
    <row r="48" spans="10:13" ht="16.5" customHeight="1">
      <c r="J48" s="65">
        <v>27</v>
      </c>
      <c r="K48" s="81" t="s">
        <v>106</v>
      </c>
      <c r="L48" s="82" t="s">
        <v>75</v>
      </c>
      <c r="M48" s="82"/>
    </row>
    <row r="49" spans="10:13" ht="16.5" customHeight="1">
      <c r="J49" s="65">
        <v>28</v>
      </c>
      <c r="K49" s="81" t="s">
        <v>107</v>
      </c>
      <c r="L49" s="82" t="s">
        <v>76</v>
      </c>
      <c r="M49" s="82"/>
    </row>
    <row r="50" spans="7:13" ht="16.5" customHeight="1">
      <c r="G50" s="66"/>
      <c r="J50" s="65">
        <v>29</v>
      </c>
      <c r="K50" s="81" t="s">
        <v>108</v>
      </c>
      <c r="L50" s="82" t="s">
        <v>77</v>
      </c>
      <c r="M50" s="82"/>
    </row>
    <row r="51" spans="7:13" ht="16.5" customHeight="1">
      <c r="G51" s="66"/>
      <c r="J51" s="65">
        <v>30</v>
      </c>
      <c r="K51" s="81" t="s">
        <v>109</v>
      </c>
      <c r="L51" s="82" t="s">
        <v>66</v>
      </c>
      <c r="M51" s="82"/>
    </row>
    <row r="52" spans="10:13" ht="16.5" customHeight="1">
      <c r="J52" s="65">
        <v>31</v>
      </c>
      <c r="K52" s="81" t="s">
        <v>110</v>
      </c>
      <c r="L52" s="82" t="s">
        <v>78</v>
      </c>
      <c r="M52" s="82"/>
    </row>
    <row r="53" spans="10:13" ht="16.5" customHeight="1">
      <c r="J53" s="65">
        <v>32</v>
      </c>
      <c r="K53" s="81" t="s">
        <v>111</v>
      </c>
      <c r="L53" s="82" t="s">
        <v>79</v>
      </c>
      <c r="M53" s="83"/>
    </row>
    <row r="54" spans="10:12" ht="16.5">
      <c r="J54" s="68"/>
      <c r="K54" s="66"/>
      <c r="L54" s="66"/>
    </row>
    <row r="55" spans="10:12" ht="16.5">
      <c r="J55" s="68"/>
      <c r="K55" s="67"/>
      <c r="L55" s="66"/>
    </row>
    <row r="56" spans="11:12" ht="16.5">
      <c r="K56" s="67"/>
      <c r="L56" s="66"/>
    </row>
  </sheetData>
  <sheetProtection/>
  <printOptions/>
  <pageMargins left="0.5905511811023623" right="0.47" top="0.5905511811023623" bottom="0" header="0.5118110236220472" footer="0.5118110236220472"/>
  <pageSetup orientation="landscape" paperSize="9" scale="97"/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60"/>
  <sheetViews>
    <sheetView workbookViewId="0" topLeftCell="A1">
      <selection activeCell="I34" sqref="I34"/>
    </sheetView>
  </sheetViews>
  <sheetFormatPr defaultColWidth="8.875" defaultRowHeight="13.5"/>
  <cols>
    <col min="2" max="2" width="12.375" style="0" customWidth="1"/>
    <col min="3" max="4" width="5.625" style="0" customWidth="1"/>
    <col min="5" max="5" width="2.50390625" style="0" customWidth="1"/>
    <col min="6" max="6" width="22.00390625" style="0" customWidth="1"/>
    <col min="8" max="8" width="2.50390625" style="0" customWidth="1"/>
    <col min="9" max="9" width="22.00390625" style="0" customWidth="1"/>
    <col min="10" max="10" width="6.875" style="0" customWidth="1"/>
  </cols>
  <sheetData>
    <row r="2" spans="1:10" ht="18.75" thickBot="1">
      <c r="A2" s="9" t="s">
        <v>310</v>
      </c>
      <c r="B2" s="52"/>
      <c r="C2" s="53"/>
      <c r="D2" s="53"/>
      <c r="E2" s="6"/>
      <c r="F2" s="4"/>
      <c r="G2" s="7"/>
      <c r="H2" s="6"/>
      <c r="I2" s="8"/>
      <c r="J2" s="12" t="s">
        <v>283</v>
      </c>
    </row>
    <row r="3" spans="1:10" ht="18.75" thickBot="1">
      <c r="A3" s="13" t="s">
        <v>20</v>
      </c>
      <c r="B3" s="14" t="s">
        <v>21</v>
      </c>
      <c r="C3" s="15" t="s">
        <v>284</v>
      </c>
      <c r="D3" s="16" t="s">
        <v>258</v>
      </c>
      <c r="E3" s="17"/>
      <c r="F3" s="18"/>
      <c r="G3" s="19" t="s">
        <v>22</v>
      </c>
      <c r="H3" s="20"/>
      <c r="I3" s="21" t="s">
        <v>212</v>
      </c>
      <c r="J3" s="22" t="s">
        <v>344</v>
      </c>
    </row>
    <row r="4" spans="1:10" ht="19.5" customHeight="1">
      <c r="A4" s="23" t="s">
        <v>23</v>
      </c>
      <c r="B4" s="24" t="s">
        <v>24</v>
      </c>
      <c r="C4" s="25" t="s">
        <v>150</v>
      </c>
      <c r="D4" s="78" t="s">
        <v>370</v>
      </c>
      <c r="E4" s="232"/>
      <c r="F4" s="255" t="s">
        <v>25</v>
      </c>
      <c r="G4" s="28" t="s">
        <v>26</v>
      </c>
      <c r="H4" s="29"/>
      <c r="I4" s="30" t="s">
        <v>27</v>
      </c>
      <c r="J4" s="31" t="s">
        <v>200</v>
      </c>
    </row>
    <row r="5" spans="1:10" ht="19.5" customHeight="1">
      <c r="A5" s="32" t="s">
        <v>28</v>
      </c>
      <c r="B5" s="33" t="s">
        <v>29</v>
      </c>
      <c r="C5" s="25" t="s">
        <v>150</v>
      </c>
      <c r="D5" s="79" t="s">
        <v>370</v>
      </c>
      <c r="E5" s="34"/>
      <c r="F5" s="35"/>
      <c r="G5" s="36" t="s">
        <v>26</v>
      </c>
      <c r="H5" s="37"/>
      <c r="I5" s="38" t="s">
        <v>30</v>
      </c>
      <c r="J5" s="39" t="s">
        <v>199</v>
      </c>
    </row>
    <row r="6" spans="1:10" ht="19.5" customHeight="1">
      <c r="A6" s="32" t="s">
        <v>31</v>
      </c>
      <c r="B6" s="33" t="s">
        <v>32</v>
      </c>
      <c r="C6" s="40" t="s">
        <v>150</v>
      </c>
      <c r="D6" s="78" t="s">
        <v>370</v>
      </c>
      <c r="E6" s="34"/>
      <c r="F6" s="35" t="s">
        <v>25</v>
      </c>
      <c r="G6" s="36" t="s">
        <v>26</v>
      </c>
      <c r="H6" s="37"/>
      <c r="I6" s="38" t="s">
        <v>33</v>
      </c>
      <c r="J6" s="31" t="s">
        <v>200</v>
      </c>
    </row>
    <row r="7" spans="1:10" ht="19.5" customHeight="1" thickBot="1">
      <c r="A7" s="41" t="s">
        <v>34</v>
      </c>
      <c r="B7" s="42" t="s">
        <v>35</v>
      </c>
      <c r="C7" s="43" t="s">
        <v>17</v>
      </c>
      <c r="D7" s="80" t="s">
        <v>36</v>
      </c>
      <c r="E7" s="44"/>
      <c r="F7" s="45" t="s">
        <v>37</v>
      </c>
      <c r="G7" s="46" t="s">
        <v>26</v>
      </c>
      <c r="H7" s="50"/>
      <c r="I7" s="47" t="s">
        <v>38</v>
      </c>
      <c r="J7" s="48" t="s">
        <v>16</v>
      </c>
    </row>
    <row r="8" spans="1:10" ht="19.5" customHeight="1" thickBot="1">
      <c r="A8" s="4"/>
      <c r="B8" s="4"/>
      <c r="C8" s="5"/>
      <c r="D8" s="5"/>
      <c r="E8" s="6"/>
      <c r="F8" s="4"/>
      <c r="G8" s="7"/>
      <c r="H8" s="6"/>
      <c r="I8" s="8"/>
      <c r="J8" s="58"/>
    </row>
    <row r="9" spans="1:10" ht="19.5" customHeight="1" thickBot="1">
      <c r="A9" s="13" t="s">
        <v>20</v>
      </c>
      <c r="B9" s="14" t="s">
        <v>21</v>
      </c>
      <c r="C9" s="15" t="s">
        <v>284</v>
      </c>
      <c r="D9" s="16" t="s">
        <v>258</v>
      </c>
      <c r="E9" s="17"/>
      <c r="F9" s="18"/>
      <c r="G9" s="19" t="s">
        <v>39</v>
      </c>
      <c r="H9" s="20"/>
      <c r="I9" s="21" t="s">
        <v>212</v>
      </c>
      <c r="J9" s="22" t="s">
        <v>344</v>
      </c>
    </row>
    <row r="10" spans="1:10" ht="19.5" customHeight="1">
      <c r="A10" s="23" t="s">
        <v>23</v>
      </c>
      <c r="B10" s="24" t="s">
        <v>24</v>
      </c>
      <c r="C10" s="25" t="s">
        <v>150</v>
      </c>
      <c r="D10" s="78" t="s">
        <v>370</v>
      </c>
      <c r="E10" s="26"/>
      <c r="F10" s="27"/>
      <c r="G10" s="28" t="s">
        <v>26</v>
      </c>
      <c r="H10" s="29"/>
      <c r="I10" s="30" t="s">
        <v>33</v>
      </c>
      <c r="J10" s="31" t="s">
        <v>200</v>
      </c>
    </row>
    <row r="11" spans="1:10" ht="19.5" customHeight="1">
      <c r="A11" s="32" t="s">
        <v>28</v>
      </c>
      <c r="B11" s="33" t="s">
        <v>29</v>
      </c>
      <c r="C11" s="25" t="s">
        <v>150</v>
      </c>
      <c r="D11" s="79" t="s">
        <v>370</v>
      </c>
      <c r="E11" s="34"/>
      <c r="F11" s="35"/>
      <c r="G11" s="36" t="s">
        <v>26</v>
      </c>
      <c r="H11" s="37"/>
      <c r="I11" s="38"/>
      <c r="J11" s="39" t="s">
        <v>199</v>
      </c>
    </row>
    <row r="12" spans="1:10" ht="19.5" customHeight="1">
      <c r="A12" s="32" t="s">
        <v>31</v>
      </c>
      <c r="B12" s="33" t="s">
        <v>32</v>
      </c>
      <c r="C12" s="40" t="s">
        <v>150</v>
      </c>
      <c r="D12" s="78" t="s">
        <v>370</v>
      </c>
      <c r="E12" s="34"/>
      <c r="F12" s="35"/>
      <c r="G12" s="36" t="s">
        <v>26</v>
      </c>
      <c r="H12" s="37"/>
      <c r="I12" s="38" t="s">
        <v>27</v>
      </c>
      <c r="J12" s="31" t="s">
        <v>200</v>
      </c>
    </row>
    <row r="13" spans="1:10" ht="19.5" customHeight="1" thickBot="1">
      <c r="A13" s="41" t="s">
        <v>34</v>
      </c>
      <c r="B13" s="42" t="s">
        <v>35</v>
      </c>
      <c r="C13" s="43" t="s">
        <v>150</v>
      </c>
      <c r="D13" s="80" t="s">
        <v>370</v>
      </c>
      <c r="E13" s="44"/>
      <c r="F13" s="45"/>
      <c r="G13" s="46" t="s">
        <v>26</v>
      </c>
      <c r="H13" s="50"/>
      <c r="I13" s="47" t="s">
        <v>30</v>
      </c>
      <c r="J13" s="48" t="s">
        <v>199</v>
      </c>
    </row>
    <row r="14" ht="19.5" customHeight="1"/>
    <row r="15" spans="1:10" s="4" customFormat="1" ht="19.5" customHeight="1" thickBot="1">
      <c r="A15" s="9" t="s">
        <v>311</v>
      </c>
      <c r="B15" s="10"/>
      <c r="C15" s="11"/>
      <c r="D15" s="11"/>
      <c r="E15" s="7"/>
      <c r="F15" s="8"/>
      <c r="G15" s="7"/>
      <c r="H15" s="6"/>
      <c r="I15" s="8"/>
      <c r="J15" s="12" t="s">
        <v>257</v>
      </c>
    </row>
    <row r="16" spans="1:10" s="4" customFormat="1" ht="19.5" customHeight="1" thickBot="1">
      <c r="A16" s="13" t="s">
        <v>20</v>
      </c>
      <c r="B16" s="14" t="s">
        <v>21</v>
      </c>
      <c r="C16" s="15" t="s">
        <v>284</v>
      </c>
      <c r="D16" s="15" t="s">
        <v>258</v>
      </c>
      <c r="E16" s="20"/>
      <c r="F16" s="18"/>
      <c r="G16" s="19" t="s">
        <v>40</v>
      </c>
      <c r="H16" s="20"/>
      <c r="I16" s="21" t="s">
        <v>212</v>
      </c>
      <c r="J16" s="62" t="s">
        <v>344</v>
      </c>
    </row>
    <row r="17" spans="1:10" s="4" customFormat="1" ht="19.5" customHeight="1">
      <c r="A17" s="23" t="s">
        <v>23</v>
      </c>
      <c r="B17" s="24" t="s">
        <v>24</v>
      </c>
      <c r="C17" s="1" t="s">
        <v>347</v>
      </c>
      <c r="D17" s="78" t="s">
        <v>370</v>
      </c>
      <c r="E17" s="55"/>
      <c r="F17" s="27"/>
      <c r="G17" s="28" t="s">
        <v>26</v>
      </c>
      <c r="H17" s="29"/>
      <c r="I17" s="30"/>
      <c r="J17" s="31" t="s">
        <v>371</v>
      </c>
    </row>
    <row r="18" spans="1:10" s="4" customFormat="1" ht="19.5" customHeight="1">
      <c r="A18" s="32" t="s">
        <v>28</v>
      </c>
      <c r="B18" s="33" t="s">
        <v>29</v>
      </c>
      <c r="C18" s="1" t="s">
        <v>347</v>
      </c>
      <c r="D18" s="79" t="s">
        <v>370</v>
      </c>
      <c r="E18" s="56"/>
      <c r="F18" s="35"/>
      <c r="G18" s="36" t="s">
        <v>26</v>
      </c>
      <c r="H18" s="37"/>
      <c r="I18" s="38"/>
      <c r="J18" s="39" t="s">
        <v>371</v>
      </c>
    </row>
    <row r="19" spans="1:10" s="4" customFormat="1" ht="19.5" customHeight="1">
      <c r="A19" s="32" t="s">
        <v>31</v>
      </c>
      <c r="B19" s="33" t="s">
        <v>32</v>
      </c>
      <c r="C19" s="2" t="s">
        <v>347</v>
      </c>
      <c r="D19" s="78" t="s">
        <v>370</v>
      </c>
      <c r="E19" s="55"/>
      <c r="F19" s="35"/>
      <c r="G19" s="36" t="s">
        <v>26</v>
      </c>
      <c r="H19" s="37"/>
      <c r="I19" s="35"/>
      <c r="J19" s="31" t="s">
        <v>371</v>
      </c>
    </row>
    <row r="20" spans="1:10" s="4" customFormat="1" ht="19.5" customHeight="1" thickBot="1">
      <c r="A20" s="41" t="s">
        <v>34</v>
      </c>
      <c r="B20" s="42" t="s">
        <v>35</v>
      </c>
      <c r="C20" s="3" t="s">
        <v>347</v>
      </c>
      <c r="D20" s="80" t="s">
        <v>370</v>
      </c>
      <c r="E20" s="57"/>
      <c r="F20" s="45"/>
      <c r="G20" s="46" t="s">
        <v>26</v>
      </c>
      <c r="H20" s="50"/>
      <c r="I20" s="47"/>
      <c r="J20" s="48" t="s">
        <v>371</v>
      </c>
    </row>
    <row r="21" ht="19.5" customHeight="1" thickBot="1"/>
    <row r="22" spans="1:10" s="4" customFormat="1" ht="19.5" customHeight="1" thickBot="1">
      <c r="A22" s="13" t="s">
        <v>20</v>
      </c>
      <c r="B22" s="14" t="s">
        <v>21</v>
      </c>
      <c r="C22" s="15" t="s">
        <v>284</v>
      </c>
      <c r="D22" s="16" t="s">
        <v>258</v>
      </c>
      <c r="E22" s="17"/>
      <c r="F22" s="18"/>
      <c r="G22" s="19" t="s">
        <v>39</v>
      </c>
      <c r="H22" s="20"/>
      <c r="I22" s="21" t="s">
        <v>212</v>
      </c>
      <c r="J22" s="62" t="s">
        <v>344</v>
      </c>
    </row>
    <row r="23" spans="1:10" s="4" customFormat="1" ht="19.5" customHeight="1">
      <c r="A23" s="233" t="s">
        <v>23</v>
      </c>
      <c r="B23" s="234" t="s">
        <v>24</v>
      </c>
      <c r="C23" s="235" t="s">
        <v>347</v>
      </c>
      <c r="D23" s="236">
        <v>26</v>
      </c>
      <c r="E23" s="237"/>
      <c r="F23" s="238"/>
      <c r="G23" s="239" t="s">
        <v>26</v>
      </c>
      <c r="H23" s="240"/>
      <c r="I23" s="241"/>
      <c r="J23" s="242" t="s">
        <v>371</v>
      </c>
    </row>
    <row r="24" spans="1:10" s="4" customFormat="1" ht="19.5" customHeight="1">
      <c r="A24" s="243" t="s">
        <v>28</v>
      </c>
      <c r="B24" s="244" t="s">
        <v>29</v>
      </c>
      <c r="C24" s="235" t="s">
        <v>347</v>
      </c>
      <c r="D24" s="245">
        <v>28</v>
      </c>
      <c r="E24" s="246"/>
      <c r="F24" s="247"/>
      <c r="G24" s="248" t="s">
        <v>26</v>
      </c>
      <c r="H24" s="249"/>
      <c r="I24" s="250"/>
      <c r="J24" s="251" t="s">
        <v>371</v>
      </c>
    </row>
    <row r="25" spans="1:10" s="4" customFormat="1" ht="19.5" customHeight="1">
      <c r="A25" s="32" t="s">
        <v>31</v>
      </c>
      <c r="B25" s="33" t="s">
        <v>32</v>
      </c>
      <c r="C25" s="40" t="s">
        <v>347</v>
      </c>
      <c r="D25" s="60" t="s">
        <v>259</v>
      </c>
      <c r="E25" s="55"/>
      <c r="F25" s="35"/>
      <c r="G25" s="36" t="s">
        <v>26</v>
      </c>
      <c r="H25" s="37"/>
      <c r="I25" s="35"/>
      <c r="J25" s="31" t="s">
        <v>371</v>
      </c>
    </row>
    <row r="26" spans="1:10" s="4" customFormat="1" ht="19.5" customHeight="1" thickBot="1">
      <c r="A26" s="41" t="s">
        <v>34</v>
      </c>
      <c r="B26" s="42" t="s">
        <v>35</v>
      </c>
      <c r="C26" s="43" t="s">
        <v>347</v>
      </c>
      <c r="D26" s="61" t="s">
        <v>259</v>
      </c>
      <c r="E26" s="57"/>
      <c r="F26" s="45"/>
      <c r="G26" s="46" t="s">
        <v>26</v>
      </c>
      <c r="H26" s="50"/>
      <c r="I26" s="47"/>
      <c r="J26" s="48" t="s">
        <v>371</v>
      </c>
    </row>
    <row r="27" ht="19.5" customHeight="1"/>
    <row r="28" spans="1:10" s="4" customFormat="1" ht="19.5" customHeight="1" thickBot="1">
      <c r="A28" s="9" t="s">
        <v>286</v>
      </c>
      <c r="B28" s="10"/>
      <c r="C28" s="11"/>
      <c r="D28" s="11"/>
      <c r="E28" s="7"/>
      <c r="F28" s="8"/>
      <c r="G28" s="7"/>
      <c r="H28" s="6"/>
      <c r="I28" s="8"/>
      <c r="J28" s="12" t="s">
        <v>257</v>
      </c>
    </row>
    <row r="29" spans="1:10" s="4" customFormat="1" ht="19.5" customHeight="1" thickBot="1">
      <c r="A29" s="13" t="s">
        <v>20</v>
      </c>
      <c r="B29" s="14" t="s">
        <v>21</v>
      </c>
      <c r="C29" s="15" t="s">
        <v>284</v>
      </c>
      <c r="D29" s="15" t="s">
        <v>258</v>
      </c>
      <c r="E29" s="20"/>
      <c r="F29" s="18"/>
      <c r="G29" s="19" t="s">
        <v>41</v>
      </c>
      <c r="H29" s="20"/>
      <c r="I29" s="21" t="s">
        <v>282</v>
      </c>
      <c r="J29" s="62" t="s">
        <v>344</v>
      </c>
    </row>
    <row r="30" spans="1:10" s="4" customFormat="1" ht="19.5" customHeight="1">
      <c r="A30" s="23" t="s">
        <v>23</v>
      </c>
      <c r="B30" s="24" t="s">
        <v>24</v>
      </c>
      <c r="C30" s="1" t="s">
        <v>308</v>
      </c>
      <c r="D30" s="230" t="s">
        <v>370</v>
      </c>
      <c r="E30" s="55"/>
      <c r="F30" s="27" t="s">
        <v>42</v>
      </c>
      <c r="G30" s="28" t="s">
        <v>26</v>
      </c>
      <c r="H30" s="29"/>
      <c r="I30" s="30" t="s">
        <v>43</v>
      </c>
      <c r="J30" s="31" t="s">
        <v>200</v>
      </c>
    </row>
    <row r="31" spans="1:10" s="4" customFormat="1" ht="19.5" customHeight="1">
      <c r="A31" s="32" t="s">
        <v>28</v>
      </c>
      <c r="B31" s="33" t="s">
        <v>29</v>
      </c>
      <c r="C31" s="1" t="s">
        <v>308</v>
      </c>
      <c r="D31" s="79" t="s">
        <v>370</v>
      </c>
      <c r="E31" s="56"/>
      <c r="F31" s="35" t="s">
        <v>44</v>
      </c>
      <c r="G31" s="36" t="s">
        <v>26</v>
      </c>
      <c r="H31" s="37"/>
      <c r="I31" s="38" t="s">
        <v>43</v>
      </c>
      <c r="J31" s="39" t="s">
        <v>199</v>
      </c>
    </row>
    <row r="32" spans="1:10" s="4" customFormat="1" ht="19.5" customHeight="1">
      <c r="A32" s="32" t="s">
        <v>31</v>
      </c>
      <c r="B32" s="33" t="s">
        <v>32</v>
      </c>
      <c r="C32" s="2" t="s">
        <v>308</v>
      </c>
      <c r="D32" s="231" t="s">
        <v>370</v>
      </c>
      <c r="E32" s="55"/>
      <c r="F32" s="35" t="s">
        <v>42</v>
      </c>
      <c r="G32" s="36" t="s">
        <v>26</v>
      </c>
      <c r="H32" s="37"/>
      <c r="I32" s="35" t="s">
        <v>45</v>
      </c>
      <c r="J32" s="31" t="s">
        <v>200</v>
      </c>
    </row>
    <row r="33" spans="1:10" s="4" customFormat="1" ht="19.5" customHeight="1" thickBot="1">
      <c r="A33" s="41" t="s">
        <v>34</v>
      </c>
      <c r="B33" s="42" t="s">
        <v>35</v>
      </c>
      <c r="C33" s="3" t="s">
        <v>308</v>
      </c>
      <c r="D33" s="80" t="s">
        <v>370</v>
      </c>
      <c r="E33" s="57"/>
      <c r="F33" s="45" t="s">
        <v>44</v>
      </c>
      <c r="G33" s="46" t="s">
        <v>26</v>
      </c>
      <c r="H33" s="50"/>
      <c r="I33" s="47" t="s">
        <v>45</v>
      </c>
      <c r="J33" s="48" t="s">
        <v>199</v>
      </c>
    </row>
    <row r="34" spans="1:10" s="4" customFormat="1" ht="19.5" customHeight="1">
      <c r="A34" s="51"/>
      <c r="B34" s="59"/>
      <c r="C34" s="252"/>
      <c r="D34" s="253"/>
      <c r="E34" s="254"/>
      <c r="F34" s="54"/>
      <c r="G34" s="51"/>
      <c r="H34" s="49"/>
      <c r="I34" s="54"/>
      <c r="J34" s="77"/>
    </row>
    <row r="35" spans="1:10" s="4" customFormat="1" ht="19.5" customHeight="1">
      <c r="A35" s="51"/>
      <c r="B35" s="52"/>
      <c r="C35" s="53"/>
      <c r="D35" s="53"/>
      <c r="E35" s="49"/>
      <c r="F35" s="54"/>
      <c r="G35" s="51"/>
      <c r="H35" s="49"/>
      <c r="I35" s="54"/>
      <c r="J35" s="49"/>
    </row>
    <row r="36" spans="1:10" s="4" customFormat="1" ht="19.5" customHeight="1" thickBot="1">
      <c r="A36" s="9" t="s">
        <v>211</v>
      </c>
      <c r="B36" s="10"/>
      <c r="C36" s="11"/>
      <c r="D36" s="11"/>
      <c r="E36" s="7"/>
      <c r="F36" s="8"/>
      <c r="G36" s="7"/>
      <c r="H36" s="6"/>
      <c r="I36" s="8"/>
      <c r="J36" s="12" t="s">
        <v>257</v>
      </c>
    </row>
    <row r="37" spans="1:10" s="4" customFormat="1" ht="19.5" customHeight="1" thickBot="1">
      <c r="A37" s="13" t="s">
        <v>20</v>
      </c>
      <c r="B37" s="14" t="s">
        <v>21</v>
      </c>
      <c r="C37" s="15" t="s">
        <v>284</v>
      </c>
      <c r="D37" s="15" t="s">
        <v>258</v>
      </c>
      <c r="E37" s="20"/>
      <c r="F37" s="18"/>
      <c r="G37" s="19" t="s">
        <v>46</v>
      </c>
      <c r="H37" s="20"/>
      <c r="I37" s="21" t="s">
        <v>212</v>
      </c>
      <c r="J37" s="62" t="s">
        <v>344</v>
      </c>
    </row>
    <row r="38" spans="1:10" s="4" customFormat="1" ht="19.5" customHeight="1">
      <c r="A38" s="23" t="s">
        <v>23</v>
      </c>
      <c r="B38" s="24" t="s">
        <v>24</v>
      </c>
      <c r="C38" s="1" t="s">
        <v>308</v>
      </c>
      <c r="D38" s="78" t="s">
        <v>370</v>
      </c>
      <c r="E38" s="55"/>
      <c r="F38" s="27"/>
      <c r="G38" s="28" t="s">
        <v>26</v>
      </c>
      <c r="H38" s="29"/>
      <c r="I38" s="30"/>
      <c r="J38" s="31" t="s">
        <v>200</v>
      </c>
    </row>
    <row r="39" spans="1:10" s="4" customFormat="1" ht="19.5" customHeight="1">
      <c r="A39" s="32" t="s">
        <v>28</v>
      </c>
      <c r="B39" s="33" t="s">
        <v>29</v>
      </c>
      <c r="C39" s="1" t="s">
        <v>308</v>
      </c>
      <c r="D39" s="79" t="s">
        <v>370</v>
      </c>
      <c r="E39" s="56"/>
      <c r="F39" s="35"/>
      <c r="G39" s="36" t="s">
        <v>26</v>
      </c>
      <c r="H39" s="37"/>
      <c r="I39" s="38"/>
      <c r="J39" s="39" t="s">
        <v>199</v>
      </c>
    </row>
    <row r="40" spans="1:10" s="4" customFormat="1" ht="19.5" customHeight="1">
      <c r="A40" s="32" t="s">
        <v>31</v>
      </c>
      <c r="B40" s="33" t="s">
        <v>32</v>
      </c>
      <c r="C40" s="2" t="s">
        <v>308</v>
      </c>
      <c r="D40" s="78" t="s">
        <v>370</v>
      </c>
      <c r="E40" s="55"/>
      <c r="F40" s="35"/>
      <c r="G40" s="36" t="s">
        <v>26</v>
      </c>
      <c r="H40" s="37"/>
      <c r="I40" s="35"/>
      <c r="J40" s="31" t="s">
        <v>200</v>
      </c>
    </row>
    <row r="41" spans="1:10" s="4" customFormat="1" ht="19.5" customHeight="1" thickBot="1">
      <c r="A41" s="41" t="s">
        <v>34</v>
      </c>
      <c r="B41" s="42" t="s">
        <v>35</v>
      </c>
      <c r="C41" s="3" t="s">
        <v>308</v>
      </c>
      <c r="D41" s="80" t="s">
        <v>370</v>
      </c>
      <c r="E41" s="57"/>
      <c r="F41" s="45"/>
      <c r="G41" s="46" t="s">
        <v>26</v>
      </c>
      <c r="H41" s="50"/>
      <c r="I41" s="47"/>
      <c r="J41" s="48" t="s">
        <v>199</v>
      </c>
    </row>
    <row r="42" spans="3:12" s="4" customFormat="1" ht="19.5" customHeight="1" thickBot="1">
      <c r="C42" s="5"/>
      <c r="D42" s="5"/>
      <c r="E42" s="6"/>
      <c r="G42" s="7"/>
      <c r="H42" s="6"/>
      <c r="I42" s="8"/>
      <c r="J42" s="8" t="s">
        <v>339</v>
      </c>
      <c r="L42" s="49"/>
    </row>
    <row r="43" spans="1:10" s="4" customFormat="1" ht="19.5" customHeight="1" thickBot="1">
      <c r="A43" s="13" t="s">
        <v>20</v>
      </c>
      <c r="B43" s="14" t="s">
        <v>21</v>
      </c>
      <c r="C43" s="15" t="s">
        <v>284</v>
      </c>
      <c r="D43" s="15" t="s">
        <v>258</v>
      </c>
      <c r="E43" s="20"/>
      <c r="F43" s="18"/>
      <c r="G43" s="19" t="s">
        <v>40</v>
      </c>
      <c r="H43" s="20"/>
      <c r="I43" s="21" t="s">
        <v>212</v>
      </c>
      <c r="J43" s="62" t="s">
        <v>344</v>
      </c>
    </row>
    <row r="44" spans="1:10" s="4" customFormat="1" ht="19.5" customHeight="1">
      <c r="A44" s="23" t="s">
        <v>23</v>
      </c>
      <c r="B44" s="24" t="s">
        <v>24</v>
      </c>
      <c r="C44" s="1" t="s">
        <v>308</v>
      </c>
      <c r="D44" s="78" t="s">
        <v>370</v>
      </c>
      <c r="E44" s="55"/>
      <c r="F44" s="27"/>
      <c r="G44" s="28" t="s">
        <v>26</v>
      </c>
      <c r="H44" s="29"/>
      <c r="I44" s="30"/>
      <c r="J44" s="31" t="s">
        <v>200</v>
      </c>
    </row>
    <row r="45" spans="1:10" s="4" customFormat="1" ht="19.5" customHeight="1">
      <c r="A45" s="32" t="s">
        <v>28</v>
      </c>
      <c r="B45" s="33" t="s">
        <v>29</v>
      </c>
      <c r="C45" s="1" t="s">
        <v>308</v>
      </c>
      <c r="D45" s="79" t="s">
        <v>370</v>
      </c>
      <c r="E45" s="56"/>
      <c r="F45" s="35"/>
      <c r="G45" s="36" t="s">
        <v>26</v>
      </c>
      <c r="H45" s="37"/>
      <c r="I45" s="38"/>
      <c r="J45" s="39" t="s">
        <v>199</v>
      </c>
    </row>
    <row r="46" spans="1:10" s="4" customFormat="1" ht="19.5" customHeight="1">
      <c r="A46" s="32" t="s">
        <v>31</v>
      </c>
      <c r="B46" s="33" t="s">
        <v>32</v>
      </c>
      <c r="C46" s="2" t="s">
        <v>308</v>
      </c>
      <c r="D46" s="78" t="s">
        <v>370</v>
      </c>
      <c r="E46" s="55"/>
      <c r="F46" s="35"/>
      <c r="G46" s="36" t="s">
        <v>26</v>
      </c>
      <c r="H46" s="37"/>
      <c r="I46" s="35"/>
      <c r="J46" s="31" t="s">
        <v>200</v>
      </c>
    </row>
    <row r="47" spans="1:10" s="4" customFormat="1" ht="19.5" customHeight="1" thickBot="1">
      <c r="A47" s="41" t="s">
        <v>34</v>
      </c>
      <c r="B47" s="42" t="s">
        <v>35</v>
      </c>
      <c r="C47" s="3" t="s">
        <v>308</v>
      </c>
      <c r="D47" s="80" t="s">
        <v>370</v>
      </c>
      <c r="E47" s="57"/>
      <c r="F47" s="45"/>
      <c r="G47" s="46" t="s">
        <v>26</v>
      </c>
      <c r="H47" s="50"/>
      <c r="I47" s="47"/>
      <c r="J47" s="48" t="s">
        <v>199</v>
      </c>
    </row>
    <row r="48" spans="1:10" s="4" customFormat="1" ht="19.5" customHeight="1" thickBot="1">
      <c r="A48" s="51"/>
      <c r="B48" s="52"/>
      <c r="C48" s="53"/>
      <c r="D48" s="53"/>
      <c r="E48" s="49"/>
      <c r="F48" s="54"/>
      <c r="G48" s="51"/>
      <c r="H48" s="49"/>
      <c r="I48" s="54"/>
      <c r="J48" s="49" t="s">
        <v>339</v>
      </c>
    </row>
    <row r="49" spans="1:10" s="4" customFormat="1" ht="19.5" customHeight="1" thickBot="1">
      <c r="A49" s="13" t="s">
        <v>20</v>
      </c>
      <c r="B49" s="14" t="s">
        <v>21</v>
      </c>
      <c r="C49" s="15" t="s">
        <v>284</v>
      </c>
      <c r="D49" s="15" t="s">
        <v>258</v>
      </c>
      <c r="E49" s="20"/>
      <c r="F49" s="18"/>
      <c r="G49" s="19" t="s">
        <v>47</v>
      </c>
      <c r="H49" s="20"/>
      <c r="I49" s="21" t="s">
        <v>212</v>
      </c>
      <c r="J49" s="62" t="s">
        <v>344</v>
      </c>
    </row>
    <row r="50" spans="1:10" s="4" customFormat="1" ht="19.5" customHeight="1">
      <c r="A50" s="23" t="s">
        <v>23</v>
      </c>
      <c r="B50" s="24" t="s">
        <v>24</v>
      </c>
      <c r="C50" s="1" t="s">
        <v>295</v>
      </c>
      <c r="D50" s="78" t="s">
        <v>370</v>
      </c>
      <c r="E50" s="55"/>
      <c r="F50" s="27" t="s">
        <v>48</v>
      </c>
      <c r="G50" s="28" t="s">
        <v>26</v>
      </c>
      <c r="H50" s="29"/>
      <c r="I50" s="30"/>
      <c r="J50" s="31" t="s">
        <v>200</v>
      </c>
    </row>
    <row r="51" spans="1:10" s="4" customFormat="1" ht="19.5" customHeight="1">
      <c r="A51" s="32" t="s">
        <v>28</v>
      </c>
      <c r="B51" s="33" t="s">
        <v>29</v>
      </c>
      <c r="C51" s="1" t="s">
        <v>295</v>
      </c>
      <c r="D51" s="79" t="s">
        <v>370</v>
      </c>
      <c r="E51" s="56"/>
      <c r="F51" s="35" t="s">
        <v>49</v>
      </c>
      <c r="G51" s="36" t="s">
        <v>26</v>
      </c>
      <c r="H51" s="37"/>
      <c r="I51" s="38"/>
      <c r="J51" s="39" t="s">
        <v>199</v>
      </c>
    </row>
    <row r="52" spans="1:10" s="4" customFormat="1" ht="19.5" customHeight="1">
      <c r="A52" s="32" t="s">
        <v>31</v>
      </c>
      <c r="B52" s="33" t="s">
        <v>32</v>
      </c>
      <c r="C52" s="2" t="s">
        <v>295</v>
      </c>
      <c r="D52" s="78" t="s">
        <v>370</v>
      </c>
      <c r="E52" s="55"/>
      <c r="F52" s="35" t="s">
        <v>48</v>
      </c>
      <c r="G52" s="36" t="s">
        <v>26</v>
      </c>
      <c r="H52" s="37"/>
      <c r="I52" s="35"/>
      <c r="J52" s="31" t="s">
        <v>200</v>
      </c>
    </row>
    <row r="53" spans="1:10" s="4" customFormat="1" ht="19.5" customHeight="1" thickBot="1">
      <c r="A53" s="41" t="s">
        <v>34</v>
      </c>
      <c r="B53" s="42" t="s">
        <v>35</v>
      </c>
      <c r="C53" s="3" t="s">
        <v>295</v>
      </c>
      <c r="D53" s="80" t="s">
        <v>370</v>
      </c>
      <c r="E53" s="57"/>
      <c r="F53" s="45" t="s">
        <v>49</v>
      </c>
      <c r="G53" s="46" t="s">
        <v>26</v>
      </c>
      <c r="H53" s="50"/>
      <c r="I53" s="47" t="s">
        <v>45</v>
      </c>
      <c r="J53" s="48" t="s">
        <v>199</v>
      </c>
    </row>
    <row r="54" spans="3:10" s="4" customFormat="1" ht="19.5" customHeight="1" thickBot="1">
      <c r="C54" s="5"/>
      <c r="D54" s="5"/>
      <c r="E54" s="6"/>
      <c r="G54" s="7"/>
      <c r="H54" s="6"/>
      <c r="I54" s="8"/>
      <c r="J54" s="8" t="s">
        <v>339</v>
      </c>
    </row>
    <row r="55" spans="1:10" s="4" customFormat="1" ht="19.5" customHeight="1" thickBot="1">
      <c r="A55" s="13" t="s">
        <v>20</v>
      </c>
      <c r="B55" s="14" t="s">
        <v>21</v>
      </c>
      <c r="C55" s="15" t="s">
        <v>284</v>
      </c>
      <c r="D55" s="16" t="s">
        <v>258</v>
      </c>
      <c r="E55" s="17"/>
      <c r="F55" s="18"/>
      <c r="G55" s="19" t="s">
        <v>39</v>
      </c>
      <c r="H55" s="20"/>
      <c r="I55" s="21" t="s">
        <v>212</v>
      </c>
      <c r="J55" s="62" t="s">
        <v>344</v>
      </c>
    </row>
    <row r="56" spans="1:10" s="4" customFormat="1" ht="19.5" customHeight="1">
      <c r="A56" s="23" t="s">
        <v>23</v>
      </c>
      <c r="B56" s="24" t="s">
        <v>24</v>
      </c>
      <c r="C56" s="25" t="s">
        <v>295</v>
      </c>
      <c r="D56" s="78" t="s">
        <v>370</v>
      </c>
      <c r="E56" s="55"/>
      <c r="F56" s="27" t="s">
        <v>50</v>
      </c>
      <c r="G56" s="28" t="s">
        <v>26</v>
      </c>
      <c r="H56" s="29"/>
      <c r="I56" s="30"/>
      <c r="J56" s="31" t="s">
        <v>200</v>
      </c>
    </row>
    <row r="57" spans="1:10" s="4" customFormat="1" ht="19.5" customHeight="1">
      <c r="A57" s="32" t="s">
        <v>28</v>
      </c>
      <c r="B57" s="33" t="s">
        <v>29</v>
      </c>
      <c r="C57" s="25" t="s">
        <v>295</v>
      </c>
      <c r="D57" s="79" t="s">
        <v>370</v>
      </c>
      <c r="E57" s="56"/>
      <c r="F57" s="35"/>
      <c r="G57" s="36" t="s">
        <v>26</v>
      </c>
      <c r="H57" s="37"/>
      <c r="I57" s="38"/>
      <c r="J57" s="39" t="s">
        <v>199</v>
      </c>
    </row>
    <row r="58" spans="1:10" s="4" customFormat="1" ht="19.5" customHeight="1">
      <c r="A58" s="32" t="s">
        <v>31</v>
      </c>
      <c r="B58" s="33" t="s">
        <v>32</v>
      </c>
      <c r="C58" s="40" t="s">
        <v>295</v>
      </c>
      <c r="D58" s="78" t="s">
        <v>370</v>
      </c>
      <c r="E58" s="55"/>
      <c r="F58" s="35" t="s">
        <v>50</v>
      </c>
      <c r="G58" s="36" t="s">
        <v>26</v>
      </c>
      <c r="H58" s="37"/>
      <c r="I58" s="35"/>
      <c r="J58" s="31" t="s">
        <v>200</v>
      </c>
    </row>
    <row r="59" spans="1:10" s="4" customFormat="1" ht="19.5" customHeight="1" thickBot="1">
      <c r="A59" s="41" t="s">
        <v>34</v>
      </c>
      <c r="B59" s="42" t="s">
        <v>35</v>
      </c>
      <c r="C59" s="43" t="s">
        <v>295</v>
      </c>
      <c r="D59" s="80" t="s">
        <v>370</v>
      </c>
      <c r="E59" s="57"/>
      <c r="F59" s="45"/>
      <c r="G59" s="46" t="s">
        <v>26</v>
      </c>
      <c r="H59" s="50"/>
      <c r="I59" s="47"/>
      <c r="J59" s="48" t="s">
        <v>199</v>
      </c>
    </row>
    <row r="60" spans="3:10" s="4" customFormat="1" ht="18" customHeight="1">
      <c r="C60" s="5"/>
      <c r="D60" s="5"/>
      <c r="E60" s="6"/>
      <c r="G60" s="7"/>
      <c r="H60" s="6"/>
      <c r="I60" s="8"/>
      <c r="J60" s="8"/>
    </row>
  </sheetData>
  <printOptions/>
  <pageMargins left="0.37" right="0.24" top="0.4" bottom="0.2" header="0.3" footer="0.3"/>
  <pageSetup orientation="portrait" paperSize="9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T.Sajiki</dc:creator>
  <cp:keywords/>
  <dc:description/>
  <cp:lastModifiedBy>松村 隆康</cp:lastModifiedBy>
  <cp:lastPrinted>2012-01-28T10:16:46Z</cp:lastPrinted>
  <dcterms:created xsi:type="dcterms:W3CDTF">2011-10-01T03:45:52Z</dcterms:created>
  <dcterms:modified xsi:type="dcterms:W3CDTF">2012-02-06T03:09:57Z</dcterms:modified>
  <cp:category/>
  <cp:version/>
  <cp:contentType/>
  <cp:contentStatus/>
</cp:coreProperties>
</file>